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80th SLBC\2-Report 31.12.2021\Reports\SLBCBiharReport_Qtr3_year2021_2022-Feb-15-034856\"/>
    </mc:Choice>
  </mc:AlternateContent>
  <bookViews>
    <workbookView xWindow="240" yWindow="30" windowWidth="15000" windowHeight="7755" activeTab="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8" i="3" l="1"/>
  <c r="U13" i="2" l="1"/>
  <c r="V13" i="2"/>
  <c r="W13" i="2"/>
  <c r="X13" i="2"/>
  <c r="T13" i="2"/>
  <c r="Q21" i="2" l="1"/>
  <c r="D13" i="2" l="1"/>
  <c r="D15" i="2" s="1"/>
  <c r="E15" i="2" s="1"/>
  <c r="H8" i="2"/>
  <c r="H9" i="2"/>
  <c r="H10" i="2"/>
  <c r="H7" i="2"/>
  <c r="G8" i="2"/>
  <c r="G9" i="2"/>
  <c r="G10" i="2"/>
  <c r="G7" i="2"/>
  <c r="E13" i="2" l="1"/>
  <c r="G11" i="2"/>
  <c r="H11" i="2"/>
  <c r="H13" i="2" s="1"/>
  <c r="H15" i="2" s="1"/>
</calcChain>
</file>

<file path=xl/sharedStrings.xml><?xml version="1.0" encoding="utf-8"?>
<sst xmlns="http://schemas.openxmlformats.org/spreadsheetml/2006/main" count="84" uniqueCount="65">
  <si>
    <t>STATE LEVEL BANKERS' COMMITTEE BIHAR, PATNA</t>
  </si>
  <si>
    <t xml:space="preserve">(CONVENOR- STATE BANK OF INDIA)   FY :   2021-22 </t>
  </si>
  <si>
    <t xml:space="preserve">REPORT ON BANKWISE DEPOSITS , ADVANCES &amp; C:D RATIO  As On : 31.12.2021 </t>
  </si>
  <si>
    <t>SL. NO</t>
  </si>
  <si>
    <t xml:space="preserve">BANK NAME </t>
  </si>
  <si>
    <t>NO. OF BRANCHES</t>
  </si>
  <si>
    <t>DEPOSITS</t>
  </si>
  <si>
    <t>ADVANCES (INCL O/S BIHAR)</t>
  </si>
  <si>
    <t>C:D RATIO (%)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</si>
  <si>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</si>
  <si>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</si>
  <si>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</si>
  <si>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</si>
  <si>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</si>
  <si>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</si>
  <si>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</si>
  <si>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</si>
  <si>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</si>
  <si>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</si>
  <si>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</si>
  <si>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</si>
  <si>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</si>
  <si>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</si>
  <si>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</si>
  <si>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</si>
  <si>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</si>
  <si>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</si>
  <si>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</si>
  <si>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</si>
  <si>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</si>
  <si>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</si>
  <si>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</si>
  <si>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</si>
  <si>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</si>
  <si>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</si>
  <si>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</si>
  <si>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</si>
  <si>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</si>
  <si>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</si>
  <si>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</si>
  <si>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</si>
  <si>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</si>
  <si>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</si>
  <si>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</si>
  <si>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</si>
  <si>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</si>
  <si>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</si>
  <si>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</si>
  <si>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</si>
  <si>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</si>
  <si>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</si>
  <si>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</si>
  <si>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</si>
  <si>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ESAF </t>
  </si>
  <si>
    <t>Total Small Financial Bank</t>
  </si>
  <si>
    <t xml:space="preserve">TOTAL FOR BIHAR </t>
  </si>
  <si>
    <t>(Rs. in lakh)</t>
  </si>
  <si>
    <t>NO. OF 
BANKS</t>
  </si>
  <si>
    <t>BANK TYPE</t>
  </si>
  <si>
    <t>PUBLIC SECTOR BANKS</t>
  </si>
  <si>
    <t>PVT. SECTOR BANKS</t>
  </si>
  <si>
    <t>CO-OPERATIVE BANK</t>
  </si>
  <si>
    <t>SMALL FINANCE BANKS</t>
  </si>
  <si>
    <t>TOTAL</t>
  </si>
  <si>
    <t>(Rs.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</si>
</sst>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0.00;[Red]0.00"/>
    <numFmt numFmtId="166" formatCode="###,###,##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vertical="center"/>
    </xf>
    <xf numFmtId="165" fontId="2" fillId="0" borderId="7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workbookViewId="0">
      <selection sqref="A1:XFD1048576"/>
    </sheetView>
  </sheetViews>
  <sheetFormatPr defaultRowHeight="15" x14ac:dyDescent="0.25"/>
  <cols>
    <col min="1" max="1" width="6.7109375" style="1" bestFit="1" customWidth="1"/>
    <col min="2" max="2" width="29.28515625" style="2" customWidth="1"/>
    <col min="3" max="3" width="14.7109375" style="1" customWidth="1"/>
    <col min="4" max="4" width="12.5703125" style="1" customWidth="1"/>
    <col min="5" max="5" width="18.140625" style="1" customWidth="1"/>
    <col min="6" max="6" width="17.42578125" style="3" customWidth="1"/>
  </cols>
  <sheetData>
    <row r="1" spans="1:6" ht="15.75" x14ac:dyDescent="0.25">
      <c r="A1" s="15" t="s">
        <v>0</v>
      </c>
      <c r="B1" s="15"/>
      <c r="C1" s="15"/>
      <c r="D1" s="15"/>
      <c r="E1" s="15"/>
      <c r="F1" s="15"/>
    </row>
    <row r="2" spans="1:6" ht="15.75" x14ac:dyDescent="0.25">
      <c r="A2" s="16" t="s">
        <v>1</v>
      </c>
      <c r="B2" s="16"/>
      <c r="C2" s="16"/>
      <c r="D2" s="16"/>
      <c r="E2" s="16"/>
      <c r="F2" s="16"/>
    </row>
    <row r="3" spans="1:6" ht="15.75" x14ac:dyDescent="0.25">
      <c r="A3" s="16" t="s">
        <v>2</v>
      </c>
      <c r="B3" s="16"/>
      <c r="C3" s="16"/>
      <c r="D3" s="16"/>
      <c r="E3" s="16"/>
      <c r="F3" s="16"/>
    </row>
    <row r="4" spans="1:6" ht="15.75" x14ac:dyDescent="0.25">
      <c r="A4" s="17" t="s">
        <v>56</v>
      </c>
      <c r="B4" s="17"/>
      <c r="C4" s="17"/>
      <c r="D4" s="17"/>
      <c r="E4" s="17"/>
      <c r="F4" s="17"/>
    </row>
    <row r="5" spans="1:6" x14ac:dyDescent="0.25">
      <c r="A5" s="18" t="s">
        <v>3</v>
      </c>
      <c r="B5" s="19" t="s">
        <v>4</v>
      </c>
      <c r="C5" s="20" t="s">
        <v>5</v>
      </c>
      <c r="D5" s="20" t="s">
        <v>6</v>
      </c>
      <c r="E5" s="20" t="s">
        <v>7</v>
      </c>
      <c r="F5" s="21" t="s">
        <v>8</v>
      </c>
    </row>
    <row r="6" spans="1:6" ht="42.75" customHeight="1" x14ac:dyDescent="0.25">
      <c r="A6" s="18"/>
      <c r="B6" s="19"/>
      <c r="C6" s="20"/>
      <c r="D6" s="20"/>
      <c r="E6" s="20"/>
      <c r="F6" s="21"/>
    </row>
    <row r="7" spans="1:6" s="4" customFormat="1" ht="15.75" x14ac:dyDescent="0.25">
      <c r="A7" s="5"/>
      <c r="B7" s="8" t="s">
        <v>9</v>
      </c>
      <c r="C7" s="5"/>
      <c r="D7" s="5"/>
      <c r="E7" s="5"/>
      <c r="F7" s="7"/>
    </row>
    <row r="8" spans="1:6" s="4" customFormat="1" ht="15.75" x14ac:dyDescent="0.25">
      <c r="A8" s="5">
        <v>1</v>
      </c>
      <c r="B8" s="6" t="s">
        <v>10</v>
      </c>
      <c r="C8" s="5">
        <v>983</v>
      </c>
      <c r="D8" s="5">
        <v>13071701</v>
      </c>
      <c r="E8" s="5">
        <v>4245366</v>
      </c>
      <c r="F8" s="7">
        <v>32.477532954586401</v>
      </c>
    </row>
    <row r="9" spans="1:6" s="4" customFormat="1" ht="15.75" x14ac:dyDescent="0.25">
      <c r="A9" s="5">
        <v>2</v>
      </c>
      <c r="B9" s="6" t="s">
        <v>11</v>
      </c>
      <c r="C9" s="5">
        <v>430</v>
      </c>
      <c r="D9" s="5">
        <v>2278466</v>
      </c>
      <c r="E9" s="5">
        <v>824858</v>
      </c>
      <c r="F9" s="7">
        <v>36.202339644304544</v>
      </c>
    </row>
    <row r="10" spans="1:6" s="4" customFormat="1" ht="15.75" x14ac:dyDescent="0.25">
      <c r="A10" s="5">
        <v>3</v>
      </c>
      <c r="B10" s="6" t="s">
        <v>12</v>
      </c>
      <c r="C10" s="5">
        <v>699</v>
      </c>
      <c r="D10" s="5">
        <v>4877470</v>
      </c>
      <c r="E10" s="5">
        <v>2039456</v>
      </c>
      <c r="F10" s="7">
        <v>41.81380920846258</v>
      </c>
    </row>
    <row r="11" spans="1:6" s="4" customFormat="1" ht="15.75" x14ac:dyDescent="0.25">
      <c r="A11" s="5">
        <v>4</v>
      </c>
      <c r="B11" s="6" t="s">
        <v>13</v>
      </c>
      <c r="C11" s="5">
        <v>310</v>
      </c>
      <c r="D11" s="5">
        <v>2220507</v>
      </c>
      <c r="E11" s="5">
        <v>1561015</v>
      </c>
      <c r="F11" s="7">
        <v>70.299936005605929</v>
      </c>
    </row>
    <row r="12" spans="1:6" s="4" customFormat="1" ht="15.75" x14ac:dyDescent="0.25">
      <c r="A12" s="5">
        <v>5</v>
      </c>
      <c r="B12" s="6" t="s">
        <v>14</v>
      </c>
      <c r="C12" s="5">
        <v>229</v>
      </c>
      <c r="D12" s="5">
        <v>1022305</v>
      </c>
      <c r="E12" s="5">
        <v>487632</v>
      </c>
      <c r="F12" s="7">
        <v>47.699267831028905</v>
      </c>
    </row>
    <row r="13" spans="1:6" s="4" customFormat="1" ht="15.75" x14ac:dyDescent="0.25">
      <c r="A13" s="5">
        <v>6</v>
      </c>
      <c r="B13" s="6" t="s">
        <v>15</v>
      </c>
      <c r="C13" s="5">
        <v>293</v>
      </c>
      <c r="D13" s="5">
        <v>1491236</v>
      </c>
      <c r="E13" s="5">
        <v>817768</v>
      </c>
      <c r="F13" s="7">
        <v>54.838268389443392</v>
      </c>
    </row>
    <row r="14" spans="1:6" s="4" customFormat="1" ht="15.75" x14ac:dyDescent="0.25">
      <c r="A14" s="5">
        <v>7</v>
      </c>
      <c r="B14" s="6" t="s">
        <v>16</v>
      </c>
      <c r="C14" s="5">
        <v>247</v>
      </c>
      <c r="D14" s="5">
        <v>1341804</v>
      </c>
      <c r="E14" s="5">
        <v>464802</v>
      </c>
      <c r="F14" s="7">
        <v>34.640081561837647</v>
      </c>
    </row>
    <row r="15" spans="1:6" s="4" customFormat="1" ht="15.75" x14ac:dyDescent="0.25">
      <c r="A15" s="5"/>
      <c r="B15" s="8" t="s">
        <v>17</v>
      </c>
      <c r="C15" s="5"/>
      <c r="D15" s="5"/>
      <c r="E15" s="5"/>
      <c r="F15" s="7"/>
    </row>
    <row r="16" spans="1:6" s="4" customFormat="1" ht="15.75" x14ac:dyDescent="0.25">
      <c r="A16" s="5">
        <v>8</v>
      </c>
      <c r="B16" s="6" t="s">
        <v>18</v>
      </c>
      <c r="C16" s="5">
        <v>344</v>
      </c>
      <c r="D16" s="5">
        <v>2316860</v>
      </c>
      <c r="E16" s="5">
        <v>758841</v>
      </c>
      <c r="F16" s="7">
        <v>32.752993275381336</v>
      </c>
    </row>
    <row r="17" spans="1:6" s="4" customFormat="1" ht="15.75" x14ac:dyDescent="0.25">
      <c r="A17" s="5">
        <v>9</v>
      </c>
      <c r="B17" s="6" t="s">
        <v>19</v>
      </c>
      <c r="C17" s="5">
        <v>28</v>
      </c>
      <c r="D17" s="5">
        <v>57388</v>
      </c>
      <c r="E17" s="5">
        <v>150411</v>
      </c>
      <c r="F17" s="7">
        <v>262.09486303756881</v>
      </c>
    </row>
    <row r="18" spans="1:6" s="4" customFormat="1" ht="15.75" x14ac:dyDescent="0.25">
      <c r="A18" s="5">
        <v>10</v>
      </c>
      <c r="B18" s="6" t="s">
        <v>20</v>
      </c>
      <c r="C18" s="5">
        <v>298</v>
      </c>
      <c r="D18" s="5">
        <v>1793426</v>
      </c>
      <c r="E18" s="5">
        <v>776060</v>
      </c>
      <c r="F18" s="7">
        <v>43.272485176416538</v>
      </c>
    </row>
    <row r="19" spans="1:6" s="4" customFormat="1" ht="15.75" x14ac:dyDescent="0.25">
      <c r="A19" s="5">
        <v>11</v>
      </c>
      <c r="B19" s="6" t="s">
        <v>21</v>
      </c>
      <c r="C19" s="5">
        <v>59</v>
      </c>
      <c r="D19" s="5">
        <v>302651</v>
      </c>
      <c r="E19" s="5">
        <v>150895</v>
      </c>
      <c r="F19" s="7">
        <v>49.857756954379795</v>
      </c>
    </row>
    <row r="20" spans="1:6" s="4" customFormat="1" ht="15.75" x14ac:dyDescent="0.25">
      <c r="A20" s="5">
        <v>12</v>
      </c>
      <c r="B20" s="6" t="s">
        <v>22</v>
      </c>
      <c r="C20" s="5">
        <v>16</v>
      </c>
      <c r="D20" s="5">
        <v>52235</v>
      </c>
      <c r="E20" s="5">
        <v>23293</v>
      </c>
      <c r="F20" s="7">
        <v>44.592706040011485</v>
      </c>
    </row>
    <row r="21" spans="1:6" s="4" customFormat="1" ht="15.75" x14ac:dyDescent="0.25">
      <c r="A21" s="5"/>
      <c r="B21" s="8" t="s">
        <v>23</v>
      </c>
      <c r="C21" s="5">
        <v>3936</v>
      </c>
      <c r="D21" s="5">
        <v>30826049</v>
      </c>
      <c r="E21" s="5">
        <v>12300397</v>
      </c>
      <c r="F21" s="7">
        <v>39.902606396298147</v>
      </c>
    </row>
    <row r="22" spans="1:6" s="4" customFormat="1" ht="15.75" x14ac:dyDescent="0.25">
      <c r="A22" s="5"/>
      <c r="B22" s="8" t="s">
        <v>24</v>
      </c>
      <c r="C22" s="5"/>
      <c r="D22" s="5"/>
      <c r="E22" s="5"/>
      <c r="F22" s="7"/>
    </row>
    <row r="23" spans="1:6" s="4" customFormat="1" ht="15.75" x14ac:dyDescent="0.25">
      <c r="A23" s="5">
        <v>13</v>
      </c>
      <c r="B23" s="6" t="s">
        <v>25</v>
      </c>
      <c r="C23" s="5">
        <v>70</v>
      </c>
      <c r="D23" s="5">
        <v>577353</v>
      </c>
      <c r="E23" s="5">
        <v>207351</v>
      </c>
      <c r="F23" s="7">
        <v>35.914076829946325</v>
      </c>
    </row>
    <row r="24" spans="1:6" s="4" customFormat="1" ht="15.75" x14ac:dyDescent="0.25">
      <c r="A24" s="5">
        <v>14</v>
      </c>
      <c r="B24" s="6" t="s">
        <v>26</v>
      </c>
      <c r="C24" s="5">
        <v>107</v>
      </c>
      <c r="D24" s="5">
        <v>1325711</v>
      </c>
      <c r="E24" s="5">
        <v>757582</v>
      </c>
      <c r="F24" s="7">
        <v>57.145335597275725</v>
      </c>
    </row>
    <row r="25" spans="1:6" s="4" customFormat="1" ht="15.75" x14ac:dyDescent="0.25">
      <c r="A25" s="5">
        <v>15</v>
      </c>
      <c r="B25" s="6" t="s">
        <v>27</v>
      </c>
      <c r="C25" s="5">
        <v>8</v>
      </c>
      <c r="D25" s="5">
        <v>57310</v>
      </c>
      <c r="E25" s="5">
        <v>17317</v>
      </c>
      <c r="F25" s="7">
        <v>30.216367126155998</v>
      </c>
    </row>
    <row r="26" spans="1:6" s="4" customFormat="1" ht="15.75" x14ac:dyDescent="0.25">
      <c r="A26" s="5">
        <v>16</v>
      </c>
      <c r="B26" s="6" t="s">
        <v>28</v>
      </c>
      <c r="C26" s="5">
        <v>1</v>
      </c>
      <c r="D26" s="5">
        <v>11034</v>
      </c>
      <c r="E26" s="5">
        <v>10198</v>
      </c>
      <c r="F26" s="7">
        <v>92.423418524560446</v>
      </c>
    </row>
    <row r="27" spans="1:6" s="4" customFormat="1" ht="15.75" x14ac:dyDescent="0.25">
      <c r="A27" s="5">
        <v>17</v>
      </c>
      <c r="B27" s="6" t="s">
        <v>29</v>
      </c>
      <c r="C27" s="5">
        <v>1</v>
      </c>
      <c r="D27" s="5">
        <v>25935</v>
      </c>
      <c r="E27" s="5">
        <v>998</v>
      </c>
      <c r="F27" s="7">
        <v>3.8480817428185849</v>
      </c>
    </row>
    <row r="28" spans="1:6" s="4" customFormat="1" ht="15.75" x14ac:dyDescent="0.25">
      <c r="A28" s="5">
        <v>18</v>
      </c>
      <c r="B28" s="6" t="s">
        <v>30</v>
      </c>
      <c r="C28" s="5">
        <v>134</v>
      </c>
      <c r="D28" s="5">
        <v>1045135</v>
      </c>
      <c r="E28" s="5">
        <v>505464</v>
      </c>
      <c r="F28" s="7">
        <v>48.363512847622559</v>
      </c>
    </row>
    <row r="29" spans="1:6" s="4" customFormat="1" ht="15.75" x14ac:dyDescent="0.25">
      <c r="A29" s="5">
        <v>19</v>
      </c>
      <c r="B29" s="6" t="s">
        <v>31</v>
      </c>
      <c r="C29" s="5">
        <v>116</v>
      </c>
      <c r="D29" s="5">
        <v>1557236</v>
      </c>
      <c r="E29" s="5">
        <v>1062301</v>
      </c>
      <c r="F29" s="7">
        <v>68.217084629433174</v>
      </c>
    </row>
    <row r="30" spans="1:6" s="4" customFormat="1" ht="15.75" x14ac:dyDescent="0.25">
      <c r="A30" s="5">
        <v>20</v>
      </c>
      <c r="B30" s="6" t="s">
        <v>32</v>
      </c>
      <c r="C30" s="5">
        <v>40</v>
      </c>
      <c r="D30" s="5">
        <v>220717</v>
      </c>
      <c r="E30" s="5">
        <v>667277</v>
      </c>
      <c r="F30" s="7">
        <v>302.32243098628561</v>
      </c>
    </row>
    <row r="31" spans="1:6" s="4" customFormat="1" ht="15.75" x14ac:dyDescent="0.25">
      <c r="A31" s="5">
        <v>21</v>
      </c>
      <c r="B31" s="6" t="s">
        <v>33</v>
      </c>
      <c r="C31" s="5">
        <v>1</v>
      </c>
      <c r="D31" s="5">
        <v>2796</v>
      </c>
      <c r="E31" s="5">
        <v>1690</v>
      </c>
      <c r="F31" s="7">
        <v>60.443490701001437</v>
      </c>
    </row>
    <row r="32" spans="1:6" s="4" customFormat="1" ht="15.75" x14ac:dyDescent="0.25">
      <c r="A32" s="5">
        <v>22</v>
      </c>
      <c r="B32" s="6" t="s">
        <v>34</v>
      </c>
      <c r="C32" s="5">
        <v>22</v>
      </c>
      <c r="D32" s="5">
        <v>124916</v>
      </c>
      <c r="E32" s="5">
        <v>83911</v>
      </c>
      <c r="F32" s="7">
        <v>67.173940888276917</v>
      </c>
    </row>
    <row r="33" spans="1:6" s="4" customFormat="1" ht="15.75" x14ac:dyDescent="0.25">
      <c r="A33" s="5">
        <v>23</v>
      </c>
      <c r="B33" s="6" t="s">
        <v>35</v>
      </c>
      <c r="C33" s="5">
        <v>3</v>
      </c>
      <c r="D33" s="5">
        <v>37825</v>
      </c>
      <c r="E33" s="5">
        <v>24188</v>
      </c>
      <c r="F33" s="7">
        <v>63.947124917382681</v>
      </c>
    </row>
    <row r="34" spans="1:6" s="4" customFormat="1" ht="15.75" x14ac:dyDescent="0.25">
      <c r="A34" s="5">
        <v>24</v>
      </c>
      <c r="B34" s="6" t="s">
        <v>36</v>
      </c>
      <c r="C34" s="5">
        <v>619</v>
      </c>
      <c r="D34" s="5">
        <v>309584</v>
      </c>
      <c r="E34" s="5">
        <v>605273</v>
      </c>
      <c r="F34" s="7">
        <v>195.51171895188381</v>
      </c>
    </row>
    <row r="35" spans="1:6" s="4" customFormat="1" ht="15.75" x14ac:dyDescent="0.25">
      <c r="A35" s="5">
        <v>25</v>
      </c>
      <c r="B35" s="6" t="s">
        <v>37</v>
      </c>
      <c r="C35" s="5">
        <v>5</v>
      </c>
      <c r="D35" s="5">
        <v>26434</v>
      </c>
      <c r="E35" s="5">
        <v>89453</v>
      </c>
      <c r="F35" s="7">
        <v>338.40130135431644</v>
      </c>
    </row>
    <row r="36" spans="1:6" s="4" customFormat="1" ht="15.75" x14ac:dyDescent="0.25">
      <c r="A36" s="5">
        <v>26</v>
      </c>
      <c r="B36" s="6" t="s">
        <v>38</v>
      </c>
      <c r="C36" s="5">
        <v>4</v>
      </c>
      <c r="D36" s="5">
        <v>24429</v>
      </c>
      <c r="E36" s="5">
        <v>23003</v>
      </c>
      <c r="F36" s="7">
        <v>94.162675508616815</v>
      </c>
    </row>
    <row r="37" spans="1:6" s="4" customFormat="1" ht="15.75" x14ac:dyDescent="0.25">
      <c r="A37" s="5">
        <v>27</v>
      </c>
      <c r="B37" s="6" t="s">
        <v>39</v>
      </c>
      <c r="C37" s="5">
        <v>1</v>
      </c>
      <c r="D37" s="5">
        <v>1091</v>
      </c>
      <c r="E37" s="5">
        <v>509</v>
      </c>
      <c r="F37" s="7">
        <v>46.654445462878094</v>
      </c>
    </row>
    <row r="38" spans="1:6" s="4" customFormat="1" ht="15.75" x14ac:dyDescent="0.25">
      <c r="A38" s="5"/>
      <c r="B38" s="8" t="s">
        <v>40</v>
      </c>
      <c r="C38" s="5">
        <v>1132</v>
      </c>
      <c r="D38" s="5">
        <v>5347506</v>
      </c>
      <c r="E38" s="5">
        <v>4056515</v>
      </c>
      <c r="F38" s="7">
        <v>75.858072903518021</v>
      </c>
    </row>
    <row r="39" spans="1:6" s="4" customFormat="1" ht="15.75" x14ac:dyDescent="0.25">
      <c r="A39" s="5"/>
      <c r="B39" s="8" t="s">
        <v>41</v>
      </c>
      <c r="C39" s="5">
        <v>5068</v>
      </c>
      <c r="D39" s="5">
        <v>36173555</v>
      </c>
      <c r="E39" s="5">
        <v>16356912</v>
      </c>
      <c r="F39" s="7">
        <v>45.217872559111207</v>
      </c>
    </row>
    <row r="40" spans="1:6" s="4" customFormat="1" ht="15.75" x14ac:dyDescent="0.25">
      <c r="A40" s="5"/>
      <c r="B40" s="8" t="s">
        <v>42</v>
      </c>
      <c r="C40" s="5"/>
      <c r="D40" s="5"/>
      <c r="E40" s="5"/>
      <c r="F40" s="7"/>
    </row>
    <row r="41" spans="1:6" s="4" customFormat="1" ht="15.75" x14ac:dyDescent="0.25">
      <c r="A41" s="5">
        <v>28</v>
      </c>
      <c r="B41" s="6" t="s">
        <v>43</v>
      </c>
      <c r="C41" s="5">
        <v>289</v>
      </c>
      <c r="D41" s="5">
        <v>478544</v>
      </c>
      <c r="E41" s="5">
        <v>513878</v>
      </c>
      <c r="F41" s="7">
        <v>107.38364706275702</v>
      </c>
    </row>
    <row r="42" spans="1:6" s="4" customFormat="1" ht="15.75" x14ac:dyDescent="0.25">
      <c r="A42" s="5"/>
      <c r="B42" s="8" t="s">
        <v>44</v>
      </c>
      <c r="C42" s="5">
        <v>289</v>
      </c>
      <c r="D42" s="5">
        <v>478544</v>
      </c>
      <c r="E42" s="5">
        <v>513878</v>
      </c>
      <c r="F42" s="7">
        <v>107.38364706275702</v>
      </c>
    </row>
    <row r="43" spans="1:6" s="4" customFormat="1" ht="15.75" x14ac:dyDescent="0.25">
      <c r="A43" s="5"/>
      <c r="B43" s="8" t="s">
        <v>45</v>
      </c>
      <c r="C43" s="5"/>
      <c r="D43" s="5"/>
      <c r="E43" s="5"/>
      <c r="F43" s="7"/>
    </row>
    <row r="44" spans="1:6" s="4" customFormat="1" ht="15.75" x14ac:dyDescent="0.25">
      <c r="A44" s="5">
        <v>29</v>
      </c>
      <c r="B44" s="6" t="s">
        <v>46</v>
      </c>
      <c r="C44" s="5">
        <v>1078</v>
      </c>
      <c r="D44" s="5">
        <v>2100228</v>
      </c>
      <c r="E44" s="5">
        <v>1041779</v>
      </c>
      <c r="F44" s="7">
        <v>49.60313832593414</v>
      </c>
    </row>
    <row r="45" spans="1:6" s="4" customFormat="1" ht="15.75" x14ac:dyDescent="0.25">
      <c r="A45" s="5">
        <v>30</v>
      </c>
      <c r="B45" s="6" t="s">
        <v>47</v>
      </c>
      <c r="C45" s="5">
        <v>1032</v>
      </c>
      <c r="D45" s="5">
        <v>1616029</v>
      </c>
      <c r="E45" s="5">
        <v>1013773</v>
      </c>
      <c r="F45" s="7">
        <v>62.732351956555235</v>
      </c>
    </row>
    <row r="46" spans="1:6" s="4" customFormat="1" ht="15.75" x14ac:dyDescent="0.25">
      <c r="A46" s="5"/>
      <c r="B46" s="8" t="s">
        <v>48</v>
      </c>
      <c r="C46" s="5">
        <v>2110</v>
      </c>
      <c r="D46" s="5">
        <v>3716257</v>
      </c>
      <c r="E46" s="5">
        <v>2055552</v>
      </c>
      <c r="F46" s="7">
        <v>55.312428607601682</v>
      </c>
    </row>
    <row r="47" spans="1:6" s="4" customFormat="1" ht="15.75" x14ac:dyDescent="0.25">
      <c r="A47" s="5"/>
      <c r="B47" s="8" t="s">
        <v>49</v>
      </c>
      <c r="C47" s="5"/>
      <c r="D47" s="5"/>
      <c r="E47" s="5"/>
      <c r="F47" s="7"/>
    </row>
    <row r="48" spans="1:6" s="4" customFormat="1" ht="15.75" x14ac:dyDescent="0.25">
      <c r="A48" s="5">
        <v>31</v>
      </c>
      <c r="B48" s="6" t="s">
        <v>50</v>
      </c>
      <c r="C48" s="5">
        <v>32</v>
      </c>
      <c r="D48" s="5">
        <v>24448</v>
      </c>
      <c r="E48" s="5">
        <v>38672</v>
      </c>
      <c r="F48" s="7">
        <v>158.18062827225131</v>
      </c>
    </row>
    <row r="49" spans="1:6" s="4" customFormat="1" ht="15.75" x14ac:dyDescent="0.25">
      <c r="A49" s="5">
        <v>32</v>
      </c>
      <c r="B49" s="6" t="s">
        <v>51</v>
      </c>
      <c r="C49" s="5">
        <v>129</v>
      </c>
      <c r="D49" s="5">
        <v>56749</v>
      </c>
      <c r="E49" s="5">
        <v>322806</v>
      </c>
      <c r="F49" s="7">
        <v>568.83116883116884</v>
      </c>
    </row>
    <row r="50" spans="1:6" s="4" customFormat="1" ht="15.75" x14ac:dyDescent="0.25">
      <c r="A50" s="5">
        <v>33</v>
      </c>
      <c r="B50" s="6" t="s">
        <v>52</v>
      </c>
      <c r="C50" s="5">
        <v>37</v>
      </c>
      <c r="D50" s="5">
        <v>35536</v>
      </c>
      <c r="E50" s="5">
        <v>103460</v>
      </c>
      <c r="F50" s="7">
        <v>291.14137775776675</v>
      </c>
    </row>
    <row r="51" spans="1:6" s="4" customFormat="1" ht="15.75" x14ac:dyDescent="0.25">
      <c r="A51" s="5">
        <v>34</v>
      </c>
      <c r="B51" s="6" t="s">
        <v>53</v>
      </c>
      <c r="C51" s="5">
        <v>6</v>
      </c>
      <c r="D51" s="5">
        <v>889</v>
      </c>
      <c r="E51" s="5">
        <v>9979</v>
      </c>
      <c r="F51" s="7">
        <v>1122.4971878515187</v>
      </c>
    </row>
    <row r="52" spans="1:6" s="4" customFormat="1" ht="15.75" x14ac:dyDescent="0.25">
      <c r="A52" s="5"/>
      <c r="B52" s="8" t="s">
        <v>54</v>
      </c>
      <c r="C52" s="5">
        <v>204</v>
      </c>
      <c r="D52" s="5">
        <v>117622</v>
      </c>
      <c r="E52" s="5">
        <v>474917</v>
      </c>
      <c r="F52" s="7">
        <v>403.76545204128479</v>
      </c>
    </row>
    <row r="53" spans="1:6" s="4" customFormat="1" ht="15.75" x14ac:dyDescent="0.25">
      <c r="A53" s="5"/>
      <c r="B53" s="8" t="s">
        <v>55</v>
      </c>
      <c r="C53" s="5">
        <v>7671</v>
      </c>
      <c r="D53" s="5">
        <v>40485978</v>
      </c>
      <c r="E53" s="5">
        <v>19401259</v>
      </c>
      <c r="F53" s="7">
        <v>47.920934502310899</v>
      </c>
    </row>
  </sheetData>
  <mergeCells count="10">
    <mergeCell ref="A1:F1"/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A19" sqref="A19:E29"/>
    </sheetView>
  </sheetViews>
  <sheetFormatPr defaultRowHeight="15" x14ac:dyDescent="0.25"/>
  <cols>
    <col min="1" max="1" width="6.7109375" style="1" bestFit="1" customWidth="1"/>
    <col min="2" max="2" width="29.28515625" style="2" customWidth="1"/>
    <col min="3" max="3" width="12.5703125" style="1" customWidth="1"/>
    <col min="4" max="4" width="18.140625" style="1" customWidth="1"/>
    <col min="5" max="5" width="17.42578125" style="3" customWidth="1"/>
  </cols>
  <sheetData>
    <row r="1" spans="1:24" ht="15.75" x14ac:dyDescent="0.25">
      <c r="A1" s="15" t="s">
        <v>0</v>
      </c>
      <c r="B1" s="15"/>
      <c r="C1" s="15"/>
      <c r="D1" s="15"/>
      <c r="E1" s="15"/>
    </row>
    <row r="2" spans="1:24" ht="15.75" x14ac:dyDescent="0.25">
      <c r="A2" s="16" t="s">
        <v>1</v>
      </c>
      <c r="B2" s="16"/>
      <c r="C2" s="16"/>
      <c r="D2" s="16"/>
      <c r="E2" s="16"/>
    </row>
    <row r="3" spans="1:24" ht="15.75" x14ac:dyDescent="0.25">
      <c r="A3" s="16" t="s">
        <v>2</v>
      </c>
      <c r="B3" s="16"/>
      <c r="C3" s="16"/>
      <c r="D3" s="16"/>
      <c r="E3" s="16"/>
    </row>
    <row r="4" spans="1:24" ht="15.75" x14ac:dyDescent="0.25">
      <c r="A4" s="17" t="s">
        <v>56</v>
      </c>
      <c r="B4" s="17"/>
      <c r="C4" s="17"/>
      <c r="D4" s="17"/>
      <c r="E4" s="17"/>
    </row>
    <row r="5" spans="1:24" ht="15" customHeight="1" x14ac:dyDescent="0.25">
      <c r="A5" s="18" t="s">
        <v>3</v>
      </c>
      <c r="B5" s="19" t="s">
        <v>4</v>
      </c>
      <c r="C5" s="20" t="s">
        <v>6</v>
      </c>
      <c r="D5" s="20" t="s">
        <v>7</v>
      </c>
      <c r="E5" s="21" t="s">
        <v>8</v>
      </c>
    </row>
    <row r="6" spans="1:24" ht="42.75" customHeight="1" x14ac:dyDescent="0.25">
      <c r="A6" s="18"/>
      <c r="B6" s="19"/>
      <c r="C6" s="20"/>
      <c r="D6" s="20"/>
      <c r="E6" s="21"/>
    </row>
    <row r="7" spans="1:24" s="4" customFormat="1" ht="15.75" x14ac:dyDescent="0.25">
      <c r="A7" s="5"/>
      <c r="B7" s="8" t="s">
        <v>41</v>
      </c>
      <c r="C7" s="5">
        <v>36173555</v>
      </c>
      <c r="D7" s="5">
        <v>16356912</v>
      </c>
      <c r="E7" s="7">
        <v>45.217872559111207</v>
      </c>
      <c r="G7" s="4">
        <f>ROUND(C7/100,0)</f>
        <v>361736</v>
      </c>
      <c r="H7" s="4">
        <f>ROUND(D7/100,0)</f>
        <v>163569</v>
      </c>
    </row>
    <row r="8" spans="1:24" s="4" customFormat="1" ht="16.5" thickBot="1" x14ac:dyDescent="0.3">
      <c r="A8" s="5"/>
      <c r="B8" s="8" t="s">
        <v>44</v>
      </c>
      <c r="C8" s="5">
        <v>478544</v>
      </c>
      <c r="D8" s="5">
        <v>513878</v>
      </c>
      <c r="E8" s="7">
        <v>107.38364706275702</v>
      </c>
      <c r="G8" s="4">
        <f t="shared" ref="G8:G10" si="0">ROUND(C8/100,0)</f>
        <v>4785</v>
      </c>
      <c r="H8" s="4">
        <f t="shared" ref="H8:H10" si="1">ROUND(D8/100,0)</f>
        <v>5139</v>
      </c>
    </row>
    <row r="9" spans="1:24" s="4" customFormat="1" ht="16.5" thickBot="1" x14ac:dyDescent="0.3">
      <c r="A9" s="5"/>
      <c r="B9" s="8" t="s">
        <v>48</v>
      </c>
      <c r="C9" s="5">
        <v>3716257</v>
      </c>
      <c r="D9" s="5">
        <v>2055552</v>
      </c>
      <c r="E9" s="7">
        <v>55.312428607601682</v>
      </c>
      <c r="G9" s="4">
        <f t="shared" si="0"/>
        <v>37163</v>
      </c>
      <c r="H9" s="4">
        <f t="shared" si="1"/>
        <v>20556</v>
      </c>
      <c r="T9" s="9">
        <v>484740</v>
      </c>
      <c r="U9" s="10">
        <v>527976</v>
      </c>
      <c r="V9" s="10">
        <v>594016</v>
      </c>
      <c r="W9" s="10">
        <v>618628</v>
      </c>
      <c r="X9" s="10">
        <v>618628</v>
      </c>
    </row>
    <row r="10" spans="1:24" s="4" customFormat="1" ht="16.5" thickBot="1" x14ac:dyDescent="0.3">
      <c r="A10" s="5"/>
      <c r="B10" s="8" t="s">
        <v>54</v>
      </c>
      <c r="C10" s="5">
        <v>117622</v>
      </c>
      <c r="D10" s="5">
        <v>474917</v>
      </c>
      <c r="E10" s="7">
        <v>403.76545204128479</v>
      </c>
      <c r="G10" s="4">
        <f t="shared" si="0"/>
        <v>1176</v>
      </c>
      <c r="H10" s="4">
        <f t="shared" si="1"/>
        <v>4749</v>
      </c>
      <c r="T10" s="11">
        <v>134997</v>
      </c>
      <c r="U10" s="12">
        <v>152213</v>
      </c>
      <c r="V10" s="12">
        <v>159987</v>
      </c>
      <c r="W10" s="13">
        <v>175475</v>
      </c>
      <c r="X10" s="13">
        <v>194013</v>
      </c>
    </row>
    <row r="11" spans="1:24" s="4" customFormat="1" ht="16.5" thickBot="1" x14ac:dyDescent="0.3">
      <c r="A11" s="5"/>
      <c r="B11" s="8" t="s">
        <v>55</v>
      </c>
      <c r="C11" s="5">
        <v>40485978</v>
      </c>
      <c r="D11" s="5">
        <v>19401259</v>
      </c>
      <c r="E11" s="7">
        <v>47.920934502310899</v>
      </c>
      <c r="G11" s="4">
        <f>SUM(G7:G10)</f>
        <v>404860</v>
      </c>
      <c r="H11" s="4">
        <f>SUM(H7:H10)</f>
        <v>194013</v>
      </c>
      <c r="T11" s="11">
        <v>27.85</v>
      </c>
      <c r="U11" s="12">
        <v>28.83</v>
      </c>
      <c r="V11" s="12">
        <v>26.93</v>
      </c>
      <c r="W11" s="13">
        <v>28.37</v>
      </c>
      <c r="X11" s="13">
        <v>31.36</v>
      </c>
    </row>
    <row r="12" spans="1:24" x14ac:dyDescent="0.25">
      <c r="D12" s="1">
        <v>1494949</v>
      </c>
      <c r="H12">
        <v>9140</v>
      </c>
    </row>
    <row r="13" spans="1:24" x14ac:dyDescent="0.25">
      <c r="C13" s="1">
        <v>40485978</v>
      </c>
      <c r="D13" s="1">
        <f>SUM(D11:D12)</f>
        <v>20896208</v>
      </c>
      <c r="E13" s="3">
        <f>D13/C13*100</f>
        <v>51.613445030276907</v>
      </c>
      <c r="G13">
        <v>404860</v>
      </c>
      <c r="H13">
        <f>SUM(H11:H12)</f>
        <v>203153</v>
      </c>
      <c r="T13" s="14">
        <f>T10/T9*100</f>
        <v>27.849362544869415</v>
      </c>
      <c r="U13" s="14">
        <f t="shared" ref="U13:X13" si="2">U10/U9*100</f>
        <v>28.829530130157433</v>
      </c>
      <c r="V13" s="14">
        <f t="shared" si="2"/>
        <v>26.933112912783496</v>
      </c>
      <c r="W13" s="14">
        <f t="shared" si="2"/>
        <v>28.365188772574147</v>
      </c>
      <c r="X13" s="14">
        <f t="shared" si="2"/>
        <v>31.361820027544823</v>
      </c>
    </row>
    <row r="14" spans="1:24" x14ac:dyDescent="0.25">
      <c r="D14" s="1">
        <v>3277123</v>
      </c>
      <c r="H14">
        <v>32771</v>
      </c>
    </row>
    <row r="15" spans="1:24" x14ac:dyDescent="0.25">
      <c r="C15" s="1">
        <v>40485978</v>
      </c>
      <c r="D15" s="1">
        <f>SUM(D13:D14)</f>
        <v>24173331</v>
      </c>
      <c r="E15" s="3">
        <f>D15/C15*100</f>
        <v>59.707909242059067</v>
      </c>
      <c r="G15">
        <v>404860</v>
      </c>
      <c r="H15">
        <f>SUM(H13:H14)</f>
        <v>235924</v>
      </c>
    </row>
    <row r="19" spans="17:17" x14ac:dyDescent="0.25">
      <c r="Q19">
        <v>51.61</v>
      </c>
    </row>
    <row r="20" spans="17:17" x14ac:dyDescent="0.25">
      <c r="Q20">
        <v>50.18</v>
      </c>
    </row>
    <row r="21" spans="17:17" x14ac:dyDescent="0.25">
      <c r="Q21">
        <f>Q19-Q20</f>
        <v>1.4299999999999997</v>
      </c>
    </row>
  </sheetData>
  <mergeCells count="9">
    <mergeCell ref="A1:E1"/>
    <mergeCell ref="A2:E2"/>
    <mergeCell ref="A3:E3"/>
    <mergeCell ref="A4:E4"/>
    <mergeCell ref="A5:A6"/>
    <mergeCell ref="B5:B6"/>
    <mergeCell ref="C5:C6"/>
    <mergeCell ref="D5:D6"/>
    <mergeCell ref="E5:E6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sqref="A1:E8"/>
    </sheetView>
  </sheetViews>
  <sheetFormatPr defaultRowHeight="15" x14ac:dyDescent="0.25"/>
  <cols>
    <col min="1" max="1" width="27" style="2" bestFit="1" customWidth="1"/>
    <col min="2" max="2" width="9.42578125" style="2" customWidth="1"/>
    <col min="3" max="3" width="12.85546875" style="1" customWidth="1"/>
    <col min="4" max="4" width="12.5703125" style="1" customWidth="1"/>
    <col min="5" max="5" width="18.140625" style="1" customWidth="1"/>
    <col min="6" max="6" width="17.42578125" style="3" customWidth="1"/>
  </cols>
  <sheetData>
    <row r="1" spans="1:6" x14ac:dyDescent="0.25">
      <c r="E1" s="1" t="s">
        <v>64</v>
      </c>
    </row>
    <row r="2" spans="1:6" ht="42" customHeight="1" x14ac:dyDescent="0.25">
      <c r="A2" s="23" t="s">
        <v>58</v>
      </c>
      <c r="B2" s="22" t="s">
        <v>57</v>
      </c>
      <c r="C2" s="22" t="s">
        <v>5</v>
      </c>
      <c r="D2" s="22" t="s">
        <v>6</v>
      </c>
      <c r="E2" s="22" t="s">
        <v>7</v>
      </c>
      <c r="F2" s="24" t="s">
        <v>8</v>
      </c>
    </row>
    <row r="3" spans="1:6" s="4" customFormat="1" ht="15.75" x14ac:dyDescent="0.25">
      <c r="A3" s="8" t="s">
        <v>59</v>
      </c>
      <c r="B3" s="5">
        <v>12</v>
      </c>
      <c r="C3" s="25">
        <v>3936</v>
      </c>
      <c r="D3" s="25">
        <v>308261</v>
      </c>
      <c r="E3" s="25">
        <v>123004</v>
      </c>
      <c r="F3" s="7">
        <v>39.902606396298147</v>
      </c>
    </row>
    <row r="4" spans="1:6" s="4" customFormat="1" ht="15.75" x14ac:dyDescent="0.25">
      <c r="A4" s="8" t="s">
        <v>60</v>
      </c>
      <c r="B4" s="5">
        <v>15</v>
      </c>
      <c r="C4" s="25">
        <v>1132</v>
      </c>
      <c r="D4" s="25">
        <v>53475</v>
      </c>
      <c r="E4" s="25">
        <v>40565</v>
      </c>
      <c r="F4" s="7">
        <v>75.858072903518021</v>
      </c>
    </row>
    <row r="5" spans="1:6" s="4" customFormat="1" ht="15.75" x14ac:dyDescent="0.25">
      <c r="A5" s="8" t="s">
        <v>61</v>
      </c>
      <c r="B5" s="5">
        <v>1</v>
      </c>
      <c r="C5" s="25">
        <v>289</v>
      </c>
      <c r="D5" s="25">
        <v>4785</v>
      </c>
      <c r="E5" s="25">
        <v>5139</v>
      </c>
      <c r="F5" s="7">
        <v>107.38364706275702</v>
      </c>
    </row>
    <row r="6" spans="1:6" s="4" customFormat="1" ht="15.75" x14ac:dyDescent="0.25">
      <c r="A6" s="8" t="s">
        <v>45</v>
      </c>
      <c r="B6" s="5">
        <v>2</v>
      </c>
      <c r="C6" s="25">
        <v>2110</v>
      </c>
      <c r="D6" s="25">
        <v>37163</v>
      </c>
      <c r="E6" s="25">
        <v>20556</v>
      </c>
      <c r="F6" s="7">
        <v>55.312428607601682</v>
      </c>
    </row>
    <row r="7" spans="1:6" s="4" customFormat="1" ht="15.75" x14ac:dyDescent="0.25">
      <c r="A7" s="8" t="s">
        <v>62</v>
      </c>
      <c r="B7" s="5">
        <v>4</v>
      </c>
      <c r="C7" s="25">
        <v>204</v>
      </c>
      <c r="D7" s="25">
        <v>1176</v>
      </c>
      <c r="E7" s="25">
        <v>4749</v>
      </c>
      <c r="F7" s="7">
        <v>403.76545204128479</v>
      </c>
    </row>
    <row r="8" spans="1:6" s="4" customFormat="1" ht="15.75" x14ac:dyDescent="0.25">
      <c r="A8" s="5" t="s">
        <v>63</v>
      </c>
      <c r="B8" s="5">
        <f>SUM(B3:B7)</f>
        <v>34</v>
      </c>
      <c r="C8" s="25">
        <v>7671</v>
      </c>
      <c r="D8" s="25">
        <v>404860</v>
      </c>
      <c r="E8" s="25">
        <v>194013</v>
      </c>
      <c r="F8" s="7">
        <v>47.920934502310899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Manish Shekhar</cp:lastModifiedBy>
  <cp:lastPrinted>2020-01-02T08:28:42Z</cp:lastPrinted>
  <dcterms:created xsi:type="dcterms:W3CDTF">2019-12-31T05:27:03Z</dcterms:created>
  <dcterms:modified xsi:type="dcterms:W3CDTF">2022-05-09T08:27:01Z</dcterms:modified>
</cp:coreProperties>
</file>