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ACP" sheetId="5" r:id="rId1"/>
  </sheets>
  <calcPr calcId="152511"/>
</workbook>
</file>

<file path=xl/calcChain.xml><?xml version="1.0" encoding="utf-8"?>
<calcChain xmlns="http://schemas.openxmlformats.org/spreadsheetml/2006/main">
  <c r="Q55" i="5" l="1"/>
  <c r="P55" i="5"/>
  <c r="O55" i="5"/>
  <c r="J55" i="5"/>
  <c r="I55" i="5"/>
  <c r="G55" i="5"/>
  <c r="F55" i="5"/>
  <c r="D55" i="5"/>
  <c r="C55" i="5"/>
  <c r="Q54" i="5"/>
  <c r="M54" i="5"/>
  <c r="S54" i="5" s="1"/>
  <c r="L54" i="5"/>
  <c r="R54" i="5" s="1"/>
  <c r="K54" i="5"/>
  <c r="H54" i="5"/>
  <c r="E54" i="5"/>
  <c r="Q53" i="5"/>
  <c r="M53" i="5"/>
  <c r="L53" i="5"/>
  <c r="R53" i="5" s="1"/>
  <c r="K53" i="5"/>
  <c r="H53" i="5"/>
  <c r="E53" i="5"/>
  <c r="Q52" i="5"/>
  <c r="M52" i="5"/>
  <c r="L52" i="5"/>
  <c r="R52" i="5" s="1"/>
  <c r="K52" i="5"/>
  <c r="H52" i="5"/>
  <c r="E52" i="5"/>
  <c r="S51" i="5"/>
  <c r="R51" i="5"/>
  <c r="P50" i="5"/>
  <c r="O50" i="5"/>
  <c r="J50" i="5"/>
  <c r="K50" i="5" s="1"/>
  <c r="I50" i="5"/>
  <c r="G50" i="5"/>
  <c r="F50" i="5"/>
  <c r="D50" i="5"/>
  <c r="C50" i="5"/>
  <c r="Q49" i="5"/>
  <c r="M49" i="5"/>
  <c r="L49" i="5"/>
  <c r="R49" i="5" s="1"/>
  <c r="K49" i="5"/>
  <c r="H49" i="5"/>
  <c r="E49" i="5"/>
  <c r="P46" i="5"/>
  <c r="O46" i="5"/>
  <c r="J46" i="5"/>
  <c r="K46" i="5" s="1"/>
  <c r="I46" i="5"/>
  <c r="G46" i="5"/>
  <c r="F46" i="5"/>
  <c r="D46" i="5"/>
  <c r="C46" i="5"/>
  <c r="Q45" i="5"/>
  <c r="M45" i="5"/>
  <c r="L45" i="5"/>
  <c r="R45" i="5" s="1"/>
  <c r="K45" i="5"/>
  <c r="H45" i="5"/>
  <c r="E45" i="5"/>
  <c r="S44" i="5"/>
  <c r="Q44" i="5"/>
  <c r="M44" i="5"/>
  <c r="N44" i="5" s="1"/>
  <c r="L44" i="5"/>
  <c r="R44" i="5" s="1"/>
  <c r="K44" i="5"/>
  <c r="H44" i="5"/>
  <c r="E44" i="5"/>
  <c r="Q43" i="5"/>
  <c r="M43" i="5"/>
  <c r="S43" i="5" s="1"/>
  <c r="L43" i="5"/>
  <c r="R43" i="5" s="1"/>
  <c r="K43" i="5"/>
  <c r="H43" i="5"/>
  <c r="E43" i="5"/>
  <c r="Q42" i="5"/>
  <c r="M42" i="5"/>
  <c r="L42" i="5"/>
  <c r="R42" i="5" s="1"/>
  <c r="K42" i="5"/>
  <c r="H42" i="5"/>
  <c r="E42" i="5"/>
  <c r="S41" i="5"/>
  <c r="Q41" i="5"/>
  <c r="M41" i="5"/>
  <c r="L41" i="5"/>
  <c r="R41" i="5" s="1"/>
  <c r="K41" i="5"/>
  <c r="H41" i="5"/>
  <c r="E41" i="5"/>
  <c r="Q40" i="5"/>
  <c r="M40" i="5"/>
  <c r="S40" i="5" s="1"/>
  <c r="L40" i="5"/>
  <c r="R40" i="5" s="1"/>
  <c r="K40" i="5"/>
  <c r="H40" i="5"/>
  <c r="E40" i="5"/>
  <c r="Q39" i="5"/>
  <c r="M39" i="5"/>
  <c r="L39" i="5"/>
  <c r="R39" i="5" s="1"/>
  <c r="K39" i="5"/>
  <c r="H39" i="5"/>
  <c r="E39" i="5"/>
  <c r="Q38" i="5"/>
  <c r="N38" i="5"/>
  <c r="M38" i="5"/>
  <c r="S38" i="5" s="1"/>
  <c r="L38" i="5"/>
  <c r="R38" i="5" s="1"/>
  <c r="K38" i="5"/>
  <c r="H38" i="5"/>
  <c r="E38" i="5"/>
  <c r="R37" i="5"/>
  <c r="Q37" i="5"/>
  <c r="M37" i="5"/>
  <c r="N37" i="5" s="1"/>
  <c r="L37" i="5"/>
  <c r="K37" i="5"/>
  <c r="H37" i="5"/>
  <c r="E37" i="5"/>
  <c r="Q36" i="5"/>
  <c r="M36" i="5"/>
  <c r="S36" i="5" s="1"/>
  <c r="L36" i="5"/>
  <c r="R36" i="5" s="1"/>
  <c r="K36" i="5"/>
  <c r="H36" i="5"/>
  <c r="E36" i="5"/>
  <c r="R35" i="5"/>
  <c r="Q35" i="5"/>
  <c r="M35" i="5"/>
  <c r="S35" i="5" s="1"/>
  <c r="L35" i="5"/>
  <c r="K35" i="5"/>
  <c r="H35" i="5"/>
  <c r="E35" i="5"/>
  <c r="M34" i="5"/>
  <c r="L34" i="5"/>
  <c r="Q33" i="5"/>
  <c r="M33" i="5"/>
  <c r="L33" i="5"/>
  <c r="R33" i="5" s="1"/>
  <c r="K33" i="5"/>
  <c r="H33" i="5"/>
  <c r="E33" i="5"/>
  <c r="Q32" i="5"/>
  <c r="M32" i="5"/>
  <c r="S32" i="5" s="1"/>
  <c r="L32" i="5"/>
  <c r="R32" i="5" s="1"/>
  <c r="K32" i="5"/>
  <c r="H32" i="5"/>
  <c r="E32" i="5"/>
  <c r="R31" i="5"/>
  <c r="Q31" i="5"/>
  <c r="M31" i="5"/>
  <c r="L31" i="5"/>
  <c r="K31" i="5"/>
  <c r="H31" i="5"/>
  <c r="E31" i="5"/>
  <c r="S30" i="5"/>
  <c r="R30" i="5"/>
  <c r="Q29" i="5"/>
  <c r="M29" i="5"/>
  <c r="S29" i="5" s="1"/>
  <c r="L29" i="5"/>
  <c r="R29" i="5" s="1"/>
  <c r="K29" i="5"/>
  <c r="H29" i="5"/>
  <c r="E29" i="5"/>
  <c r="Q28" i="5"/>
  <c r="M28" i="5"/>
  <c r="S28" i="5" s="1"/>
  <c r="L28" i="5"/>
  <c r="R28" i="5" s="1"/>
  <c r="K28" i="5"/>
  <c r="H28" i="5"/>
  <c r="E28" i="5"/>
  <c r="Q27" i="5"/>
  <c r="M27" i="5"/>
  <c r="L27" i="5"/>
  <c r="R27" i="5" s="1"/>
  <c r="K27" i="5"/>
  <c r="H27" i="5"/>
  <c r="E27" i="5"/>
  <c r="Q26" i="5"/>
  <c r="M26" i="5"/>
  <c r="S26" i="5" s="1"/>
  <c r="L26" i="5"/>
  <c r="R26" i="5" s="1"/>
  <c r="K26" i="5"/>
  <c r="H26" i="5"/>
  <c r="E26" i="5"/>
  <c r="Q25" i="5"/>
  <c r="M25" i="5"/>
  <c r="L25" i="5"/>
  <c r="R25" i="5" s="1"/>
  <c r="K25" i="5"/>
  <c r="H25" i="5"/>
  <c r="E25" i="5"/>
  <c r="S24" i="5"/>
  <c r="Q24" i="5"/>
  <c r="M24" i="5"/>
  <c r="N24" i="5" s="1"/>
  <c r="L24" i="5"/>
  <c r="R24" i="5" s="1"/>
  <c r="K24" i="5"/>
  <c r="H24" i="5"/>
  <c r="E24" i="5"/>
  <c r="S23" i="5"/>
  <c r="Q23" i="5"/>
  <c r="M23" i="5"/>
  <c r="L23" i="5"/>
  <c r="R23" i="5" s="1"/>
  <c r="K23" i="5"/>
  <c r="H23" i="5"/>
  <c r="E23" i="5"/>
  <c r="Q22" i="5"/>
  <c r="M22" i="5"/>
  <c r="L22" i="5"/>
  <c r="R22" i="5" s="1"/>
  <c r="K22" i="5"/>
  <c r="H22" i="5"/>
  <c r="E22" i="5"/>
  <c r="Q21" i="5"/>
  <c r="M21" i="5"/>
  <c r="S21" i="5" s="1"/>
  <c r="L21" i="5"/>
  <c r="R21" i="5" s="1"/>
  <c r="K21" i="5"/>
  <c r="H21" i="5"/>
  <c r="E21" i="5"/>
  <c r="Q20" i="5"/>
  <c r="M20" i="5"/>
  <c r="S20" i="5" s="1"/>
  <c r="L20" i="5"/>
  <c r="R20" i="5" s="1"/>
  <c r="K20" i="5"/>
  <c r="H20" i="5"/>
  <c r="E20" i="5"/>
  <c r="Q19" i="5"/>
  <c r="M19" i="5"/>
  <c r="L19" i="5"/>
  <c r="R19" i="5" s="1"/>
  <c r="K19" i="5"/>
  <c r="H19" i="5"/>
  <c r="E19" i="5"/>
  <c r="Q18" i="5"/>
  <c r="M18" i="5"/>
  <c r="S18" i="5" s="1"/>
  <c r="L18" i="5"/>
  <c r="R18" i="5" s="1"/>
  <c r="K18" i="5"/>
  <c r="H18" i="5"/>
  <c r="E18" i="5"/>
  <c r="R17" i="5"/>
  <c r="Q17" i="5"/>
  <c r="M17" i="5"/>
  <c r="L17" i="5"/>
  <c r="K17" i="5"/>
  <c r="H17" i="5"/>
  <c r="E17" i="5"/>
  <c r="Q16" i="5"/>
  <c r="M16" i="5"/>
  <c r="S16" i="5" s="1"/>
  <c r="L16" i="5"/>
  <c r="R16" i="5" s="1"/>
  <c r="K16" i="5"/>
  <c r="H16" i="5"/>
  <c r="E16" i="5"/>
  <c r="S15" i="5"/>
  <c r="R15" i="5"/>
  <c r="Q14" i="5"/>
  <c r="M14" i="5"/>
  <c r="S14" i="5" s="1"/>
  <c r="L14" i="5"/>
  <c r="R14" i="5" s="1"/>
  <c r="K14" i="5"/>
  <c r="H14" i="5"/>
  <c r="E14" i="5"/>
  <c r="Q13" i="5"/>
  <c r="M13" i="5"/>
  <c r="L13" i="5"/>
  <c r="R13" i="5" s="1"/>
  <c r="K13" i="5"/>
  <c r="H13" i="5"/>
  <c r="E13" i="5"/>
  <c r="S12" i="5"/>
  <c r="Q12" i="5"/>
  <c r="M12" i="5"/>
  <c r="N12" i="5" s="1"/>
  <c r="L12" i="5"/>
  <c r="R12" i="5" s="1"/>
  <c r="K12" i="5"/>
  <c r="H12" i="5"/>
  <c r="E12" i="5"/>
  <c r="S11" i="5"/>
  <c r="Q11" i="5"/>
  <c r="M11" i="5"/>
  <c r="L11" i="5"/>
  <c r="R11" i="5" s="1"/>
  <c r="K11" i="5"/>
  <c r="H11" i="5"/>
  <c r="E11" i="5"/>
  <c r="Q10" i="5"/>
  <c r="M10" i="5"/>
  <c r="L10" i="5"/>
  <c r="R10" i="5" s="1"/>
  <c r="K10" i="5"/>
  <c r="H10" i="5"/>
  <c r="E10" i="5"/>
  <c r="Q9" i="5"/>
  <c r="M9" i="5"/>
  <c r="S9" i="5" s="1"/>
  <c r="L9" i="5"/>
  <c r="R9" i="5" s="1"/>
  <c r="K9" i="5"/>
  <c r="H9" i="5"/>
  <c r="E9" i="5"/>
  <c r="Q8" i="5"/>
  <c r="M8" i="5"/>
  <c r="S8" i="5" s="1"/>
  <c r="L8" i="5"/>
  <c r="R8" i="5" s="1"/>
  <c r="K8" i="5"/>
  <c r="H8" i="5"/>
  <c r="E8" i="5"/>
  <c r="N16" i="5" l="1"/>
  <c r="N52" i="5"/>
  <c r="J56" i="5"/>
  <c r="M50" i="5"/>
  <c r="S50" i="5" s="1"/>
  <c r="Q50" i="5"/>
  <c r="O56" i="5"/>
  <c r="N10" i="5"/>
  <c r="N22" i="5"/>
  <c r="N33" i="5"/>
  <c r="M46" i="5"/>
  <c r="L50" i="5"/>
  <c r="I56" i="5"/>
  <c r="K56" i="5" s="1"/>
  <c r="S52" i="5"/>
  <c r="N19" i="5"/>
  <c r="N27" i="5"/>
  <c r="N36" i="5"/>
  <c r="N42" i="5"/>
  <c r="N54" i="5"/>
  <c r="F56" i="5"/>
  <c r="K55" i="5"/>
  <c r="S10" i="5"/>
  <c r="S22" i="5"/>
  <c r="N31" i="5"/>
  <c r="N32" i="5"/>
  <c r="N39" i="5"/>
  <c r="L46" i="5"/>
  <c r="N46" i="5" s="1"/>
  <c r="N13" i="5"/>
  <c r="N14" i="5"/>
  <c r="N17" i="5"/>
  <c r="N18" i="5"/>
  <c r="N25" i="5"/>
  <c r="N26" i="5"/>
  <c r="S42" i="5"/>
  <c r="D56" i="5"/>
  <c r="E55" i="5"/>
  <c r="T40" i="5"/>
  <c r="T32" i="5"/>
  <c r="T14" i="5"/>
  <c r="T18" i="5"/>
  <c r="T26" i="5"/>
  <c r="S46" i="5"/>
  <c r="T8" i="5"/>
  <c r="T20" i="5"/>
  <c r="T28" i="5"/>
  <c r="T38" i="5"/>
  <c r="T21" i="5"/>
  <c r="T41" i="5"/>
  <c r="N50" i="5"/>
  <c r="N8" i="5"/>
  <c r="N20" i="5"/>
  <c r="N21" i="5"/>
  <c r="T22" i="5"/>
  <c r="T23" i="5"/>
  <c r="N28" i="5"/>
  <c r="N29" i="5"/>
  <c r="T35" i="5"/>
  <c r="N40" i="5"/>
  <c r="N41" i="5"/>
  <c r="N45" i="5"/>
  <c r="S45" i="5"/>
  <c r="H46" i="5"/>
  <c r="Q46" i="5"/>
  <c r="H50" i="5"/>
  <c r="N11" i="5"/>
  <c r="T12" i="5"/>
  <c r="S13" i="5"/>
  <c r="T16" i="5"/>
  <c r="S17" i="5"/>
  <c r="N23" i="5"/>
  <c r="T24" i="5"/>
  <c r="S25" i="5"/>
  <c r="S31" i="5"/>
  <c r="N35" i="5"/>
  <c r="T36" i="5"/>
  <c r="S37" i="5"/>
  <c r="E46" i="5"/>
  <c r="E50" i="5"/>
  <c r="R50" i="5"/>
  <c r="T54" i="5"/>
  <c r="H55" i="5"/>
  <c r="G56" i="5"/>
  <c r="M55" i="5"/>
  <c r="C56" i="5"/>
  <c r="E56" i="5" s="1"/>
  <c r="T9" i="5"/>
  <c r="T29" i="5"/>
  <c r="T43" i="5"/>
  <c r="T44" i="5"/>
  <c r="N53" i="5"/>
  <c r="S53" i="5"/>
  <c r="N9" i="5"/>
  <c r="T11" i="5"/>
  <c r="S19" i="5"/>
  <c r="S27" i="5"/>
  <c r="S33" i="5"/>
  <c r="S39" i="5"/>
  <c r="N49" i="5"/>
  <c r="S49" i="5"/>
  <c r="P56" i="5"/>
  <c r="T52" i="5"/>
  <c r="L55" i="5"/>
  <c r="N43" i="5"/>
  <c r="R46" i="5"/>
  <c r="T42" i="5" l="1"/>
  <c r="H56" i="5"/>
  <c r="T10" i="5"/>
  <c r="Q56" i="5"/>
  <c r="T27" i="5"/>
  <c r="T13" i="5"/>
  <c r="T50" i="5"/>
  <c r="T19" i="5"/>
  <c r="T53" i="5"/>
  <c r="S55" i="5"/>
  <c r="N55" i="5"/>
  <c r="M56" i="5"/>
  <c r="N56" i="5" s="1"/>
  <c r="L56" i="5"/>
  <c r="R56" i="5" s="1"/>
  <c r="R55" i="5"/>
  <c r="T49" i="5"/>
  <c r="T39" i="5"/>
  <c r="T31" i="5"/>
  <c r="T17" i="5"/>
  <c r="T45" i="5"/>
  <c r="T33" i="5"/>
  <c r="T37" i="5"/>
  <c r="T25" i="5"/>
  <c r="T46" i="5"/>
  <c r="T55" i="5" l="1"/>
  <c r="S56" i="5"/>
  <c r="T56" i="5" l="1"/>
</calcChain>
</file>

<file path=xl/sharedStrings.xml><?xml version="1.0" encoding="utf-8"?>
<sst xmlns="http://schemas.openxmlformats.org/spreadsheetml/2006/main" count="81" uniqueCount="65">
  <si>
    <t>STATE LEVEL BANKERS' COMMITTEE BIHAR, PATNA</t>
  </si>
  <si>
    <t>(CONVENOR- STATE BANK OF INDIA)</t>
  </si>
  <si>
    <t>BANK WISE PERFORMANCE : ANNUAL CREDIT PLAN AS ON :30.06.2015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</si>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</sst>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vertical="center" wrapText="1"/>
    </xf>
    <xf numFmtId="1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workbookViewId="0">
      <selection activeCell="C56" sqref="C56"/>
    </sheetView>
  </sheetViews>
  <sheetFormatPr defaultRowHeight="14.45" customHeight="1" x14ac:dyDescent="0.25"/>
  <cols>
    <col min="1" max="1" width="4.28515625" style="1" customWidth="1"/>
    <col min="2" max="2" width="28" style="1" customWidth="1"/>
    <col min="3" max="4" width="9.7109375" style="1" customWidth="1"/>
    <col min="5" max="5" width="10.140625" style="1" bestFit="1" customWidth="1"/>
    <col min="6" max="10" width="9.7109375" style="1" customWidth="1"/>
    <col min="11" max="14" width="10" style="1" customWidth="1"/>
    <col min="15" max="15" width="9" style="13" bestFit="1" customWidth="1"/>
    <col min="16" max="20" width="9.7109375" style="1" customWidth="1"/>
    <col min="21" max="16384" width="9.140625" style="1"/>
  </cols>
  <sheetData>
    <row r="1" spans="1:20" ht="14.4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4.4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4.4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4.45" customHeight="1" x14ac:dyDescent="0.2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4.45" customHeight="1" x14ac:dyDescent="0.25">
      <c r="A5" s="20" t="s">
        <v>4</v>
      </c>
      <c r="B5" s="20" t="s">
        <v>5</v>
      </c>
      <c r="C5" s="21" t="s">
        <v>6</v>
      </c>
      <c r="D5" s="21"/>
      <c r="E5" s="21"/>
      <c r="F5" s="21" t="s">
        <v>7</v>
      </c>
      <c r="G5" s="21"/>
      <c r="H5" s="21"/>
      <c r="I5" s="21" t="s">
        <v>8</v>
      </c>
      <c r="J5" s="21"/>
      <c r="K5" s="21"/>
      <c r="L5" s="21" t="s">
        <v>9</v>
      </c>
      <c r="M5" s="21"/>
      <c r="N5" s="21"/>
      <c r="O5" s="21" t="s">
        <v>10</v>
      </c>
      <c r="P5" s="21"/>
      <c r="Q5" s="21"/>
      <c r="R5" s="21" t="s">
        <v>11</v>
      </c>
      <c r="S5" s="21"/>
      <c r="T5" s="21"/>
    </row>
    <row r="6" spans="1:20" ht="14.45" customHeight="1" x14ac:dyDescent="0.25">
      <c r="A6" s="20"/>
      <c r="B6" s="20"/>
      <c r="C6" s="2" t="s">
        <v>12</v>
      </c>
      <c r="D6" s="2" t="s">
        <v>13</v>
      </c>
      <c r="E6" s="2" t="s">
        <v>14</v>
      </c>
      <c r="F6" s="2" t="s">
        <v>12</v>
      </c>
      <c r="G6" s="2" t="s">
        <v>13</v>
      </c>
      <c r="H6" s="2" t="s">
        <v>14</v>
      </c>
      <c r="I6" s="2" t="s">
        <v>12</v>
      </c>
      <c r="J6" s="2" t="s">
        <v>13</v>
      </c>
      <c r="K6" s="2" t="s">
        <v>14</v>
      </c>
      <c r="L6" s="2" t="s">
        <v>12</v>
      </c>
      <c r="M6" s="2" t="s">
        <v>13</v>
      </c>
      <c r="N6" s="2" t="s">
        <v>14</v>
      </c>
      <c r="O6" s="10" t="s">
        <v>12</v>
      </c>
      <c r="P6" s="2" t="s">
        <v>13</v>
      </c>
      <c r="Q6" s="2" t="s">
        <v>14</v>
      </c>
      <c r="R6" s="2" t="s">
        <v>12</v>
      </c>
      <c r="S6" s="2" t="s">
        <v>13</v>
      </c>
      <c r="T6" s="2" t="s">
        <v>14</v>
      </c>
    </row>
    <row r="7" spans="1:20" ht="14.45" customHeight="1" x14ac:dyDescent="0.25">
      <c r="A7" s="3"/>
      <c r="B7" s="3" t="s">
        <v>15</v>
      </c>
      <c r="C7" s="4"/>
      <c r="D7" s="4"/>
      <c r="E7" s="5"/>
      <c r="F7" s="4"/>
      <c r="G7" s="4"/>
      <c r="H7" s="5"/>
      <c r="I7" s="4"/>
      <c r="J7" s="4"/>
      <c r="K7" s="5"/>
      <c r="L7" s="4"/>
      <c r="M7" s="4"/>
      <c r="N7" s="5"/>
      <c r="O7" s="11"/>
      <c r="P7" s="6"/>
      <c r="Q7" s="5"/>
      <c r="R7" s="6"/>
      <c r="S7" s="6"/>
      <c r="T7" s="5"/>
    </row>
    <row r="8" spans="1:20" ht="14.45" customHeight="1" x14ac:dyDescent="0.25">
      <c r="A8" s="7">
        <v>1</v>
      </c>
      <c r="B8" s="7" t="s">
        <v>16</v>
      </c>
      <c r="C8" s="4">
        <v>621661.78</v>
      </c>
      <c r="D8" s="4">
        <v>131621</v>
      </c>
      <c r="E8" s="5">
        <f t="shared" ref="E8:E56" si="0">D8/C8</f>
        <v>0.21172445248282756</v>
      </c>
      <c r="F8" s="4">
        <v>211568.99</v>
      </c>
      <c r="G8" s="4">
        <v>60007</v>
      </c>
      <c r="H8" s="5">
        <f t="shared" ref="H8:H56" si="1">G8/F8</f>
        <v>0.28362852230849145</v>
      </c>
      <c r="I8" s="4">
        <v>182962.84</v>
      </c>
      <c r="J8" s="4">
        <v>37972</v>
      </c>
      <c r="K8" s="5">
        <f t="shared" ref="K8:K56" si="2">J8/I8</f>
        <v>0.20753941073498861</v>
      </c>
      <c r="L8" s="4">
        <f>SUM(I8+F8+C8)</f>
        <v>1016193.61</v>
      </c>
      <c r="M8" s="4">
        <f>SUM(J8+G8+D8)</f>
        <v>229600</v>
      </c>
      <c r="N8" s="5">
        <f t="shared" ref="N8:N56" si="3">M8/L8</f>
        <v>0.22594119638284282</v>
      </c>
      <c r="O8" s="11">
        <v>694525.43</v>
      </c>
      <c r="P8" s="6">
        <v>167627</v>
      </c>
      <c r="Q8" s="5">
        <f t="shared" ref="Q8:Q56" si="4">P8/O8</f>
        <v>0.24135473340407418</v>
      </c>
      <c r="R8" s="7">
        <f>SUM(O8+L8)</f>
        <v>1710719.04</v>
      </c>
      <c r="S8" s="7">
        <f>SUM(P8+M8)</f>
        <v>397227</v>
      </c>
      <c r="T8" s="5">
        <f t="shared" ref="T8:T56" si="5">S8/R8</f>
        <v>0.23219885364694368</v>
      </c>
    </row>
    <row r="9" spans="1:20" ht="14.45" customHeight="1" x14ac:dyDescent="0.25">
      <c r="A9" s="7">
        <v>2</v>
      </c>
      <c r="B9" s="7" t="s">
        <v>17</v>
      </c>
      <c r="C9" s="4">
        <v>428303.92</v>
      </c>
      <c r="D9" s="4">
        <v>128204</v>
      </c>
      <c r="E9" s="5">
        <f t="shared" si="0"/>
        <v>0.29932950415209836</v>
      </c>
      <c r="F9" s="4">
        <v>138019.78</v>
      </c>
      <c r="G9" s="4">
        <v>45182</v>
      </c>
      <c r="H9" s="5">
        <f t="shared" si="1"/>
        <v>0.3273588756626043</v>
      </c>
      <c r="I9" s="4">
        <v>56874.3</v>
      </c>
      <c r="J9" s="4">
        <v>2660</v>
      </c>
      <c r="K9" s="5">
        <f t="shared" si="2"/>
        <v>4.67698063976172E-2</v>
      </c>
      <c r="L9" s="4">
        <f t="shared" ref="L9:M55" si="6">SUM(I9+F9+C9)</f>
        <v>623198</v>
      </c>
      <c r="M9" s="4">
        <f t="shared" si="6"/>
        <v>176046</v>
      </c>
      <c r="N9" s="5">
        <f t="shared" si="3"/>
        <v>0.28248806960227729</v>
      </c>
      <c r="O9" s="11">
        <v>197580.45</v>
      </c>
      <c r="P9" s="6">
        <v>66808</v>
      </c>
      <c r="Q9" s="5">
        <f t="shared" si="4"/>
        <v>0.33813061970453046</v>
      </c>
      <c r="R9" s="7">
        <f t="shared" ref="R9:S56" si="7">SUM(O9+L9)</f>
        <v>820778.45</v>
      </c>
      <c r="S9" s="7">
        <f t="shared" si="7"/>
        <v>242854</v>
      </c>
      <c r="T9" s="5">
        <f t="shared" si="5"/>
        <v>0.29588252469347853</v>
      </c>
    </row>
    <row r="10" spans="1:20" ht="14.45" customHeight="1" x14ac:dyDescent="0.25">
      <c r="A10" s="7">
        <v>3</v>
      </c>
      <c r="B10" s="7" t="s">
        <v>18</v>
      </c>
      <c r="C10" s="4">
        <v>485804.5</v>
      </c>
      <c r="D10" s="4">
        <v>88966</v>
      </c>
      <c r="E10" s="5">
        <f t="shared" si="0"/>
        <v>0.18313128017546154</v>
      </c>
      <c r="F10" s="4">
        <v>126822.16</v>
      </c>
      <c r="G10" s="4">
        <v>34772</v>
      </c>
      <c r="H10" s="5">
        <f t="shared" si="1"/>
        <v>0.27417921284419061</v>
      </c>
      <c r="I10" s="4">
        <v>82000.740000000005</v>
      </c>
      <c r="J10" s="4">
        <v>9210</v>
      </c>
      <c r="K10" s="5">
        <f t="shared" si="2"/>
        <v>0.11231605958677933</v>
      </c>
      <c r="L10" s="4">
        <f t="shared" si="6"/>
        <v>694627.4</v>
      </c>
      <c r="M10" s="4">
        <f t="shared" si="6"/>
        <v>132948</v>
      </c>
      <c r="N10" s="5">
        <f t="shared" si="3"/>
        <v>0.19139469591899197</v>
      </c>
      <c r="O10" s="11">
        <v>240856.76</v>
      </c>
      <c r="P10" s="6">
        <v>46847</v>
      </c>
      <c r="Q10" s="5">
        <f t="shared" si="4"/>
        <v>0.1945014954116297</v>
      </c>
      <c r="R10" s="7">
        <f t="shared" si="7"/>
        <v>935484.16</v>
      </c>
      <c r="S10" s="7">
        <f t="shared" si="7"/>
        <v>179795</v>
      </c>
      <c r="T10" s="5">
        <f t="shared" si="5"/>
        <v>0.19219459579091108</v>
      </c>
    </row>
    <row r="11" spans="1:20" ht="14.45" customHeight="1" x14ac:dyDescent="0.25">
      <c r="A11" s="7">
        <v>4</v>
      </c>
      <c r="B11" s="7" t="s">
        <v>19</v>
      </c>
      <c r="C11" s="4">
        <v>109815.26</v>
      </c>
      <c r="D11" s="4">
        <v>21848</v>
      </c>
      <c r="E11" s="5">
        <f t="shared" si="0"/>
        <v>0.19895231318488887</v>
      </c>
      <c r="F11" s="4">
        <v>47375.22</v>
      </c>
      <c r="G11" s="4">
        <v>10092</v>
      </c>
      <c r="H11" s="5">
        <f t="shared" si="1"/>
        <v>0.21302275746687824</v>
      </c>
      <c r="I11" s="4">
        <v>25356.1</v>
      </c>
      <c r="J11" s="4">
        <v>5463</v>
      </c>
      <c r="K11" s="5">
        <f t="shared" si="2"/>
        <v>0.21545111432751884</v>
      </c>
      <c r="L11" s="4">
        <f t="shared" si="6"/>
        <v>182546.58000000002</v>
      </c>
      <c r="M11" s="4">
        <f t="shared" si="6"/>
        <v>37403</v>
      </c>
      <c r="N11" s="5">
        <f t="shared" si="3"/>
        <v>0.20489564909953392</v>
      </c>
      <c r="O11" s="11">
        <v>196532.41</v>
      </c>
      <c r="P11" s="6">
        <v>38980</v>
      </c>
      <c r="Q11" s="5">
        <f t="shared" si="4"/>
        <v>0.19833878798921764</v>
      </c>
      <c r="R11" s="7">
        <f t="shared" si="7"/>
        <v>379078.99</v>
      </c>
      <c r="S11" s="7">
        <f t="shared" si="7"/>
        <v>76383</v>
      </c>
      <c r="T11" s="5">
        <f t="shared" si="5"/>
        <v>0.20149626335134005</v>
      </c>
    </row>
    <row r="12" spans="1:20" ht="14.45" customHeight="1" x14ac:dyDescent="0.25">
      <c r="A12" s="7">
        <v>5</v>
      </c>
      <c r="B12" s="7" t="s">
        <v>20</v>
      </c>
      <c r="C12" s="4">
        <v>172742.81</v>
      </c>
      <c r="D12" s="4">
        <v>28754</v>
      </c>
      <c r="E12" s="5">
        <f t="shared" si="0"/>
        <v>0.16645555320073813</v>
      </c>
      <c r="F12" s="4">
        <v>68907.320000000007</v>
      </c>
      <c r="G12" s="4">
        <v>14476</v>
      </c>
      <c r="H12" s="5">
        <f t="shared" si="1"/>
        <v>0.21007927749911037</v>
      </c>
      <c r="I12" s="4">
        <v>38844.800000000003</v>
      </c>
      <c r="J12" s="4">
        <v>5191</v>
      </c>
      <c r="K12" s="5">
        <f t="shared" si="2"/>
        <v>0.13363436032622125</v>
      </c>
      <c r="L12" s="4">
        <f t="shared" si="6"/>
        <v>280494.93</v>
      </c>
      <c r="M12" s="4">
        <f t="shared" si="6"/>
        <v>48421</v>
      </c>
      <c r="N12" s="5">
        <f t="shared" si="3"/>
        <v>0.17262700612806087</v>
      </c>
      <c r="O12" s="11">
        <v>83832.31</v>
      </c>
      <c r="P12" s="6">
        <v>5892</v>
      </c>
      <c r="Q12" s="5">
        <f t="shared" si="4"/>
        <v>7.0283164092698872E-2</v>
      </c>
      <c r="R12" s="7">
        <f t="shared" si="7"/>
        <v>364327.24</v>
      </c>
      <c r="S12" s="7">
        <f t="shared" si="7"/>
        <v>54313</v>
      </c>
      <c r="T12" s="5">
        <f t="shared" si="5"/>
        <v>0.14907751613631745</v>
      </c>
    </row>
    <row r="13" spans="1:20" ht="14.45" customHeight="1" x14ac:dyDescent="0.25">
      <c r="A13" s="7">
        <v>6</v>
      </c>
      <c r="B13" s="7" t="s">
        <v>21</v>
      </c>
      <c r="C13" s="4">
        <v>118501.78</v>
      </c>
      <c r="D13" s="4">
        <v>19354</v>
      </c>
      <c r="E13" s="5">
        <f t="shared" si="0"/>
        <v>0.16332244123252831</v>
      </c>
      <c r="F13" s="4">
        <v>52526.91</v>
      </c>
      <c r="G13" s="4">
        <v>8223</v>
      </c>
      <c r="H13" s="5">
        <f t="shared" si="1"/>
        <v>0.15654832922781864</v>
      </c>
      <c r="I13" s="4">
        <v>23999.65</v>
      </c>
      <c r="J13" s="4">
        <v>4165</v>
      </c>
      <c r="K13" s="5">
        <f t="shared" si="2"/>
        <v>0.17354419751954714</v>
      </c>
      <c r="L13" s="4">
        <f t="shared" si="6"/>
        <v>195028.34</v>
      </c>
      <c r="M13" s="4">
        <f t="shared" si="6"/>
        <v>31742</v>
      </c>
      <c r="N13" s="5">
        <f t="shared" si="3"/>
        <v>0.16275583333170965</v>
      </c>
      <c r="O13" s="11">
        <v>50533.87</v>
      </c>
      <c r="P13" s="6">
        <v>9275</v>
      </c>
      <c r="Q13" s="5">
        <f t="shared" si="4"/>
        <v>0.18354026715151639</v>
      </c>
      <c r="R13" s="7">
        <f t="shared" si="7"/>
        <v>245562.21</v>
      </c>
      <c r="S13" s="7">
        <f t="shared" si="7"/>
        <v>41017</v>
      </c>
      <c r="T13" s="5">
        <f t="shared" si="5"/>
        <v>0.1670330300415524</v>
      </c>
    </row>
    <row r="14" spans="1:20" ht="14.45" customHeight="1" x14ac:dyDescent="0.25">
      <c r="A14" s="7">
        <v>7</v>
      </c>
      <c r="B14" s="7" t="s">
        <v>22</v>
      </c>
      <c r="C14" s="4">
        <v>78796.02</v>
      </c>
      <c r="D14" s="4">
        <v>18655</v>
      </c>
      <c r="E14" s="5">
        <f t="shared" si="0"/>
        <v>0.23675053638495952</v>
      </c>
      <c r="F14" s="4">
        <v>36237.199999999997</v>
      </c>
      <c r="G14" s="4">
        <v>7034</v>
      </c>
      <c r="H14" s="5">
        <f t="shared" si="1"/>
        <v>0.19410992019250936</v>
      </c>
      <c r="I14" s="4">
        <v>17200.150000000001</v>
      </c>
      <c r="J14" s="4">
        <v>3849</v>
      </c>
      <c r="K14" s="5">
        <f t="shared" si="2"/>
        <v>0.22377711822280619</v>
      </c>
      <c r="L14" s="4">
        <f t="shared" si="6"/>
        <v>132233.37</v>
      </c>
      <c r="M14" s="4">
        <f t="shared" si="6"/>
        <v>29538</v>
      </c>
      <c r="N14" s="5">
        <f t="shared" si="3"/>
        <v>0.22337780546619965</v>
      </c>
      <c r="O14" s="11">
        <v>43925.95</v>
      </c>
      <c r="P14" s="6">
        <v>8142</v>
      </c>
      <c r="Q14" s="5">
        <f t="shared" si="4"/>
        <v>0.18535740262874226</v>
      </c>
      <c r="R14" s="7">
        <f t="shared" si="7"/>
        <v>176159.32</v>
      </c>
      <c r="S14" s="7">
        <f t="shared" si="7"/>
        <v>37680</v>
      </c>
      <c r="T14" s="5">
        <f t="shared" si="5"/>
        <v>0.2138972834363802</v>
      </c>
    </row>
    <row r="15" spans="1:20" ht="14.45" customHeight="1" x14ac:dyDescent="0.25">
      <c r="A15" s="7"/>
      <c r="B15" s="7" t="s">
        <v>23</v>
      </c>
      <c r="C15" s="4"/>
      <c r="D15" s="4"/>
      <c r="E15" s="5"/>
      <c r="F15" s="4"/>
      <c r="G15" s="4"/>
      <c r="H15" s="5"/>
      <c r="I15" s="4"/>
      <c r="J15" s="4"/>
      <c r="K15" s="5"/>
      <c r="L15" s="4"/>
      <c r="M15" s="4"/>
      <c r="N15" s="5"/>
      <c r="O15" s="11"/>
      <c r="P15" s="6"/>
      <c r="Q15" s="5"/>
      <c r="R15" s="7">
        <f t="shared" si="7"/>
        <v>0</v>
      </c>
      <c r="S15" s="7">
        <f t="shared" si="7"/>
        <v>0</v>
      </c>
      <c r="T15" s="5"/>
    </row>
    <row r="16" spans="1:20" ht="14.45" customHeight="1" x14ac:dyDescent="0.25">
      <c r="A16" s="7">
        <v>8</v>
      </c>
      <c r="B16" s="7" t="s">
        <v>24</v>
      </c>
      <c r="C16" s="4">
        <v>198534.32</v>
      </c>
      <c r="D16" s="4">
        <v>40280</v>
      </c>
      <c r="E16" s="5">
        <f t="shared" si="0"/>
        <v>0.20288683588812251</v>
      </c>
      <c r="F16" s="4">
        <v>68894.720000000001</v>
      </c>
      <c r="G16" s="4">
        <v>14680</v>
      </c>
      <c r="H16" s="5">
        <f t="shared" si="1"/>
        <v>0.21307873810939357</v>
      </c>
      <c r="I16" s="4">
        <v>37999.74</v>
      </c>
      <c r="J16" s="4">
        <v>7684</v>
      </c>
      <c r="K16" s="5">
        <f t="shared" si="2"/>
        <v>0.2022119098709623</v>
      </c>
      <c r="L16" s="4">
        <f t="shared" si="6"/>
        <v>305428.78000000003</v>
      </c>
      <c r="M16" s="4">
        <f t="shared" si="6"/>
        <v>62644</v>
      </c>
      <c r="N16" s="5">
        <f t="shared" si="3"/>
        <v>0.20510182439258015</v>
      </c>
      <c r="O16" s="11">
        <v>151896.10999999999</v>
      </c>
      <c r="P16" s="6">
        <v>30562</v>
      </c>
      <c r="Q16" s="5">
        <f t="shared" si="4"/>
        <v>0.20120330928817073</v>
      </c>
      <c r="R16" s="7">
        <f t="shared" si="7"/>
        <v>457324.89</v>
      </c>
      <c r="S16" s="7">
        <f t="shared" si="7"/>
        <v>93206</v>
      </c>
      <c r="T16" s="5">
        <f t="shared" si="5"/>
        <v>0.20380696970156162</v>
      </c>
    </row>
    <row r="17" spans="1:20" ht="14.45" customHeight="1" x14ac:dyDescent="0.25">
      <c r="A17" s="7">
        <v>9</v>
      </c>
      <c r="B17" s="7" t="s">
        <v>25</v>
      </c>
      <c r="C17" s="4">
        <v>162552.5</v>
      </c>
      <c r="D17" s="4">
        <v>27669</v>
      </c>
      <c r="E17" s="5">
        <f t="shared" si="0"/>
        <v>0.17021577644145738</v>
      </c>
      <c r="F17" s="4">
        <v>71543.520000000004</v>
      </c>
      <c r="G17" s="4">
        <v>22038</v>
      </c>
      <c r="H17" s="5">
        <f t="shared" si="1"/>
        <v>0.30803628336989847</v>
      </c>
      <c r="I17" s="4">
        <v>34364.910000000003</v>
      </c>
      <c r="J17" s="4">
        <v>8228</v>
      </c>
      <c r="K17" s="5">
        <f t="shared" si="2"/>
        <v>0.2394302793168962</v>
      </c>
      <c r="L17" s="4">
        <f t="shared" si="6"/>
        <v>268460.93</v>
      </c>
      <c r="M17" s="4">
        <f t="shared" si="6"/>
        <v>57935</v>
      </c>
      <c r="N17" s="5">
        <f t="shared" si="3"/>
        <v>0.21580421404336192</v>
      </c>
      <c r="O17" s="11">
        <v>116091.34</v>
      </c>
      <c r="P17" s="6">
        <v>17196</v>
      </c>
      <c r="Q17" s="5">
        <f t="shared" si="4"/>
        <v>0.1481247438439422</v>
      </c>
      <c r="R17" s="7">
        <f t="shared" si="7"/>
        <v>384552.27</v>
      </c>
      <c r="S17" s="7">
        <f t="shared" si="7"/>
        <v>75131</v>
      </c>
      <c r="T17" s="5">
        <f t="shared" si="5"/>
        <v>0.19537266026280378</v>
      </c>
    </row>
    <row r="18" spans="1:20" ht="14.45" customHeight="1" x14ac:dyDescent="0.25">
      <c r="A18" s="7">
        <v>10</v>
      </c>
      <c r="B18" s="7" t="s">
        <v>26</v>
      </c>
      <c r="C18" s="4">
        <v>7778.01</v>
      </c>
      <c r="D18" s="4">
        <v>375</v>
      </c>
      <c r="E18" s="5">
        <f t="shared" si="0"/>
        <v>4.8212846216448682E-2</v>
      </c>
      <c r="F18" s="4">
        <v>7646.72</v>
      </c>
      <c r="G18" s="4">
        <v>2794</v>
      </c>
      <c r="H18" s="5">
        <f t="shared" si="1"/>
        <v>0.36538542015400066</v>
      </c>
      <c r="I18" s="4">
        <v>2846.56</v>
      </c>
      <c r="J18" s="4">
        <v>1513</v>
      </c>
      <c r="K18" s="5">
        <f t="shared" si="2"/>
        <v>0.53151874543308419</v>
      </c>
      <c r="L18" s="4">
        <f t="shared" si="6"/>
        <v>18271.29</v>
      </c>
      <c r="M18" s="4">
        <f t="shared" si="6"/>
        <v>4682</v>
      </c>
      <c r="N18" s="5">
        <f t="shared" si="3"/>
        <v>0.25624901142721723</v>
      </c>
      <c r="O18" s="11">
        <v>7517.2</v>
      </c>
      <c r="P18" s="6">
        <v>4159</v>
      </c>
      <c r="Q18" s="5">
        <f t="shared" si="4"/>
        <v>0.55326451338264249</v>
      </c>
      <c r="R18" s="7">
        <f t="shared" si="7"/>
        <v>25788.49</v>
      </c>
      <c r="S18" s="7">
        <f t="shared" si="7"/>
        <v>8841</v>
      </c>
      <c r="T18" s="5">
        <f t="shared" si="5"/>
        <v>0.34282736212938408</v>
      </c>
    </row>
    <row r="19" spans="1:20" ht="14.45" customHeight="1" x14ac:dyDescent="0.25">
      <c r="A19" s="7">
        <v>11</v>
      </c>
      <c r="B19" s="7" t="s">
        <v>27</v>
      </c>
      <c r="C19" s="4">
        <v>2012.43</v>
      </c>
      <c r="D19" s="4">
        <v>171</v>
      </c>
      <c r="E19" s="5">
        <f t="shared" si="0"/>
        <v>8.4971899643714308E-2</v>
      </c>
      <c r="F19" s="4">
        <v>8318.24</v>
      </c>
      <c r="G19" s="4">
        <v>2513</v>
      </c>
      <c r="H19" s="5">
        <f t="shared" si="1"/>
        <v>0.30210717651810959</v>
      </c>
      <c r="I19" s="4">
        <v>1400.22</v>
      </c>
      <c r="J19" s="4">
        <v>847</v>
      </c>
      <c r="K19" s="5">
        <f t="shared" si="2"/>
        <v>0.60490494350887714</v>
      </c>
      <c r="L19" s="4">
        <f t="shared" si="6"/>
        <v>11730.89</v>
      </c>
      <c r="M19" s="4">
        <f t="shared" si="6"/>
        <v>3531</v>
      </c>
      <c r="N19" s="5">
        <f t="shared" si="3"/>
        <v>0.30100017986700073</v>
      </c>
      <c r="O19" s="11">
        <v>3329.12</v>
      </c>
      <c r="P19" s="6">
        <v>1544</v>
      </c>
      <c r="Q19" s="5">
        <f t="shared" si="4"/>
        <v>0.46378622578939782</v>
      </c>
      <c r="R19" s="7">
        <f t="shared" si="7"/>
        <v>15060.009999999998</v>
      </c>
      <c r="S19" s="7">
        <f t="shared" si="7"/>
        <v>5075</v>
      </c>
      <c r="T19" s="5">
        <f t="shared" si="5"/>
        <v>0.33698516800453654</v>
      </c>
    </row>
    <row r="20" spans="1:20" ht="14.45" customHeight="1" x14ac:dyDescent="0.25">
      <c r="A20" s="7">
        <v>12</v>
      </c>
      <c r="B20" s="7" t="s">
        <v>28</v>
      </c>
      <c r="C20" s="4">
        <v>4188.29</v>
      </c>
      <c r="D20" s="4">
        <v>815</v>
      </c>
      <c r="E20" s="5">
        <f t="shared" si="0"/>
        <v>0.19459015493196508</v>
      </c>
      <c r="F20" s="4">
        <v>7148.41</v>
      </c>
      <c r="G20" s="4">
        <v>2019</v>
      </c>
      <c r="H20" s="5">
        <f t="shared" si="1"/>
        <v>0.28244043080908904</v>
      </c>
      <c r="I20" s="4">
        <v>1899.77</v>
      </c>
      <c r="J20" s="4">
        <v>369</v>
      </c>
      <c r="K20" s="5">
        <f t="shared" si="2"/>
        <v>0.19423403885733537</v>
      </c>
      <c r="L20" s="4">
        <f t="shared" si="6"/>
        <v>13236.470000000001</v>
      </c>
      <c r="M20" s="4">
        <f t="shared" si="6"/>
        <v>3203</v>
      </c>
      <c r="N20" s="5">
        <f t="shared" si="3"/>
        <v>0.24198294560407721</v>
      </c>
      <c r="O20" s="11">
        <v>5797.2</v>
      </c>
      <c r="P20" s="6">
        <v>617</v>
      </c>
      <c r="Q20" s="5">
        <f t="shared" si="4"/>
        <v>0.10643069067825847</v>
      </c>
      <c r="R20" s="7">
        <f t="shared" si="7"/>
        <v>19033.670000000002</v>
      </c>
      <c r="S20" s="7">
        <f t="shared" si="7"/>
        <v>3820</v>
      </c>
      <c r="T20" s="5">
        <f t="shared" si="5"/>
        <v>0.20069697541251896</v>
      </c>
    </row>
    <row r="21" spans="1:20" ht="14.45" customHeight="1" x14ac:dyDescent="0.25">
      <c r="A21" s="7">
        <v>13</v>
      </c>
      <c r="B21" s="7" t="s">
        <v>29</v>
      </c>
      <c r="C21" s="4">
        <v>10770</v>
      </c>
      <c r="D21" s="4">
        <v>118</v>
      </c>
      <c r="E21" s="5">
        <f t="shared" si="0"/>
        <v>1.0956360259981431E-2</v>
      </c>
      <c r="F21" s="4">
        <v>9308.42</v>
      </c>
      <c r="G21" s="4">
        <v>580</v>
      </c>
      <c r="H21" s="5">
        <f t="shared" si="1"/>
        <v>6.2309178141940307E-2</v>
      </c>
      <c r="I21" s="4">
        <v>4112.07</v>
      </c>
      <c r="J21" s="4">
        <v>725</v>
      </c>
      <c r="K21" s="5">
        <f t="shared" si="2"/>
        <v>0.17631022818191325</v>
      </c>
      <c r="L21" s="4">
        <f t="shared" si="6"/>
        <v>24190.489999999998</v>
      </c>
      <c r="M21" s="4">
        <f t="shared" si="6"/>
        <v>1423</v>
      </c>
      <c r="N21" s="5">
        <f t="shared" si="3"/>
        <v>5.8824769568537064E-2</v>
      </c>
      <c r="O21" s="11">
        <v>7634.84</v>
      </c>
      <c r="P21" s="6">
        <v>1903</v>
      </c>
      <c r="Q21" s="5">
        <f t="shared" si="4"/>
        <v>0.24925211268343542</v>
      </c>
      <c r="R21" s="7">
        <f t="shared" si="7"/>
        <v>31825.329999999998</v>
      </c>
      <c r="S21" s="7">
        <f t="shared" si="7"/>
        <v>3326</v>
      </c>
      <c r="T21" s="5">
        <f t="shared" si="5"/>
        <v>0.10450795011395012</v>
      </c>
    </row>
    <row r="22" spans="1:20" ht="14.45" customHeight="1" x14ac:dyDescent="0.25">
      <c r="A22" s="7">
        <v>14</v>
      </c>
      <c r="B22" s="7" t="s">
        <v>30</v>
      </c>
      <c r="C22" s="4">
        <v>30872.28</v>
      </c>
      <c r="D22" s="4">
        <v>18</v>
      </c>
      <c r="E22" s="5">
        <f t="shared" si="0"/>
        <v>5.8304731623320342E-4</v>
      </c>
      <c r="F22" s="4">
        <v>15791.68</v>
      </c>
      <c r="G22" s="4">
        <v>327</v>
      </c>
      <c r="H22" s="5">
        <f t="shared" si="1"/>
        <v>2.0707106526981295E-2</v>
      </c>
      <c r="I22" s="4">
        <v>7116.84</v>
      </c>
      <c r="J22" s="4">
        <v>699</v>
      </c>
      <c r="K22" s="5">
        <f t="shared" si="2"/>
        <v>9.8217748326504456E-2</v>
      </c>
      <c r="L22" s="4">
        <f t="shared" si="6"/>
        <v>53780.800000000003</v>
      </c>
      <c r="M22" s="4">
        <f t="shared" si="6"/>
        <v>1044</v>
      </c>
      <c r="N22" s="5">
        <f t="shared" si="3"/>
        <v>1.9412132210751793E-2</v>
      </c>
      <c r="O22" s="11">
        <v>19683.11</v>
      </c>
      <c r="P22" s="6">
        <v>0</v>
      </c>
      <c r="Q22" s="5">
        <f t="shared" si="4"/>
        <v>0</v>
      </c>
      <c r="R22" s="7">
        <f t="shared" si="7"/>
        <v>73463.91</v>
      </c>
      <c r="S22" s="7">
        <f t="shared" si="7"/>
        <v>1044</v>
      </c>
      <c r="T22" s="5">
        <f t="shared" si="5"/>
        <v>1.4211059552915165E-2</v>
      </c>
    </row>
    <row r="23" spans="1:20" ht="14.45" customHeight="1" x14ac:dyDescent="0.25">
      <c r="A23" s="7">
        <v>15</v>
      </c>
      <c r="B23" s="7" t="s">
        <v>31</v>
      </c>
      <c r="C23" s="4">
        <v>18307.95</v>
      </c>
      <c r="D23" s="4">
        <v>11492</v>
      </c>
      <c r="E23" s="5">
        <f t="shared" si="0"/>
        <v>0.62770545036445913</v>
      </c>
      <c r="F23" s="4">
        <v>18118.78</v>
      </c>
      <c r="G23" s="4">
        <v>15237</v>
      </c>
      <c r="H23" s="5">
        <f t="shared" si="1"/>
        <v>0.84095066003340191</v>
      </c>
      <c r="I23" s="4">
        <v>6959.09</v>
      </c>
      <c r="J23" s="4">
        <v>4189</v>
      </c>
      <c r="K23" s="5">
        <f t="shared" si="2"/>
        <v>0.60194651886956485</v>
      </c>
      <c r="L23" s="4">
        <f t="shared" si="6"/>
        <v>43385.82</v>
      </c>
      <c r="M23" s="4">
        <f t="shared" si="6"/>
        <v>30918</v>
      </c>
      <c r="N23" s="5">
        <f t="shared" si="3"/>
        <v>0.71262914933957688</v>
      </c>
      <c r="O23" s="11">
        <v>21565.13</v>
      </c>
      <c r="P23" s="6">
        <v>70326</v>
      </c>
      <c r="Q23" s="5">
        <f t="shared" si="4"/>
        <v>3.2610978927555734</v>
      </c>
      <c r="R23" s="7">
        <f t="shared" si="7"/>
        <v>64950.95</v>
      </c>
      <c r="S23" s="7">
        <f t="shared" si="7"/>
        <v>101244</v>
      </c>
      <c r="T23" s="5">
        <f t="shared" si="5"/>
        <v>1.5587762765594653</v>
      </c>
    </row>
    <row r="24" spans="1:20" ht="14.45" customHeight="1" x14ac:dyDescent="0.25">
      <c r="A24" s="7">
        <v>16</v>
      </c>
      <c r="B24" s="7" t="s">
        <v>32</v>
      </c>
      <c r="C24" s="4">
        <v>19853.419999999998</v>
      </c>
      <c r="D24" s="4">
        <v>428</v>
      </c>
      <c r="E24" s="5">
        <f t="shared" si="0"/>
        <v>2.1557998571530752E-2</v>
      </c>
      <c r="F24" s="4">
        <v>14128.06</v>
      </c>
      <c r="G24" s="4">
        <v>2116</v>
      </c>
      <c r="H24" s="5">
        <f t="shared" si="1"/>
        <v>0.14977286336552931</v>
      </c>
      <c r="I24" s="4">
        <v>4999.79</v>
      </c>
      <c r="J24" s="4">
        <v>257</v>
      </c>
      <c r="K24" s="5">
        <f t="shared" si="2"/>
        <v>5.1402158890673406E-2</v>
      </c>
      <c r="L24" s="4">
        <f t="shared" si="6"/>
        <v>38981.269999999997</v>
      </c>
      <c r="M24" s="4">
        <f t="shared" si="6"/>
        <v>2801</v>
      </c>
      <c r="N24" s="5">
        <f t="shared" si="3"/>
        <v>7.1855021655271883E-2</v>
      </c>
      <c r="O24" s="11">
        <v>12915.14</v>
      </c>
      <c r="P24" s="6">
        <v>541</v>
      </c>
      <c r="Q24" s="5">
        <f t="shared" si="4"/>
        <v>4.18888219562467E-2</v>
      </c>
      <c r="R24" s="7">
        <f t="shared" si="7"/>
        <v>51896.409999999996</v>
      </c>
      <c r="S24" s="7">
        <f t="shared" si="7"/>
        <v>3342</v>
      </c>
      <c r="T24" s="5">
        <f t="shared" si="5"/>
        <v>6.4397518055680544E-2</v>
      </c>
    </row>
    <row r="25" spans="1:20" ht="14.45" customHeight="1" x14ac:dyDescent="0.25">
      <c r="A25" s="7">
        <v>17</v>
      </c>
      <c r="B25" s="7" t="s">
        <v>33</v>
      </c>
      <c r="C25" s="4">
        <v>1241</v>
      </c>
      <c r="D25" s="4">
        <v>39</v>
      </c>
      <c r="E25" s="5">
        <f t="shared" si="0"/>
        <v>3.1426269137792104E-2</v>
      </c>
      <c r="F25" s="4">
        <v>4465.6400000000003</v>
      </c>
      <c r="G25" s="4">
        <v>587</v>
      </c>
      <c r="H25" s="5">
        <f t="shared" si="1"/>
        <v>0.13144812389713456</v>
      </c>
      <c r="I25" s="4">
        <v>1599.55</v>
      </c>
      <c r="J25" s="4">
        <v>381</v>
      </c>
      <c r="K25" s="5">
        <f t="shared" si="2"/>
        <v>0.2381919914976087</v>
      </c>
      <c r="L25" s="4">
        <f t="shared" si="6"/>
        <v>7306.1900000000005</v>
      </c>
      <c r="M25" s="4">
        <f t="shared" si="6"/>
        <v>1007</v>
      </c>
      <c r="N25" s="5">
        <f t="shared" si="3"/>
        <v>0.13782833460394542</v>
      </c>
      <c r="O25" s="11">
        <v>7377.73</v>
      </c>
      <c r="P25" s="6">
        <v>302</v>
      </c>
      <c r="Q25" s="5">
        <f t="shared" si="4"/>
        <v>4.0934000024397753E-2</v>
      </c>
      <c r="R25" s="7">
        <f t="shared" si="7"/>
        <v>14683.92</v>
      </c>
      <c r="S25" s="7">
        <f t="shared" si="7"/>
        <v>1309</v>
      </c>
      <c r="T25" s="5">
        <f t="shared" si="5"/>
        <v>8.9145132907289065E-2</v>
      </c>
    </row>
    <row r="26" spans="1:20" ht="14.45" customHeight="1" x14ac:dyDescent="0.25">
      <c r="A26" s="7">
        <v>18</v>
      </c>
      <c r="B26" s="7" t="s">
        <v>34</v>
      </c>
      <c r="C26" s="4">
        <v>29780.85</v>
      </c>
      <c r="D26" s="4">
        <v>322</v>
      </c>
      <c r="E26" s="5">
        <f t="shared" si="0"/>
        <v>1.0812317311292324E-2</v>
      </c>
      <c r="F26" s="4">
        <v>18451.45</v>
      </c>
      <c r="G26" s="4">
        <v>2037</v>
      </c>
      <c r="H26" s="5">
        <f t="shared" si="1"/>
        <v>0.1103978278129903</v>
      </c>
      <c r="I26" s="4">
        <v>8382.26</v>
      </c>
      <c r="J26" s="4">
        <v>361</v>
      </c>
      <c r="K26" s="5">
        <f t="shared" si="2"/>
        <v>4.3067144183072344E-2</v>
      </c>
      <c r="L26" s="4">
        <f t="shared" si="6"/>
        <v>56614.559999999998</v>
      </c>
      <c r="M26" s="4">
        <f t="shared" si="6"/>
        <v>2720</v>
      </c>
      <c r="N26" s="5">
        <f t="shared" si="3"/>
        <v>4.8044178034767029E-2</v>
      </c>
      <c r="O26" s="11">
        <v>20560.259999999998</v>
      </c>
      <c r="P26" s="6">
        <v>1490</v>
      </c>
      <c r="Q26" s="5">
        <f t="shared" si="4"/>
        <v>7.2469900672462326E-2</v>
      </c>
      <c r="R26" s="7">
        <f t="shared" si="7"/>
        <v>77174.819999999992</v>
      </c>
      <c r="S26" s="7">
        <f t="shared" si="7"/>
        <v>4210</v>
      </c>
      <c r="T26" s="5">
        <f t="shared" si="5"/>
        <v>5.4551471581015677E-2</v>
      </c>
    </row>
    <row r="27" spans="1:20" ht="14.45" customHeight="1" x14ac:dyDescent="0.25">
      <c r="A27" s="7">
        <v>19</v>
      </c>
      <c r="B27" s="7" t="s">
        <v>35</v>
      </c>
      <c r="C27" s="4">
        <v>73831</v>
      </c>
      <c r="D27" s="4">
        <v>14089</v>
      </c>
      <c r="E27" s="5">
        <f t="shared" si="0"/>
        <v>0.19082770110116345</v>
      </c>
      <c r="F27" s="4">
        <v>25599</v>
      </c>
      <c r="G27" s="4">
        <v>5739</v>
      </c>
      <c r="H27" s="5">
        <f t="shared" si="1"/>
        <v>0.22418844486112738</v>
      </c>
      <c r="I27" s="4">
        <v>14391.73</v>
      </c>
      <c r="J27" s="4">
        <v>3124</v>
      </c>
      <c r="K27" s="5">
        <f t="shared" si="2"/>
        <v>0.21706910843936067</v>
      </c>
      <c r="L27" s="4">
        <f t="shared" si="6"/>
        <v>113821.73</v>
      </c>
      <c r="M27" s="4">
        <f t="shared" si="6"/>
        <v>22952</v>
      </c>
      <c r="N27" s="5">
        <f t="shared" si="3"/>
        <v>0.20164866585668659</v>
      </c>
      <c r="O27" s="11">
        <v>37315.910000000003</v>
      </c>
      <c r="P27" s="6">
        <v>7946</v>
      </c>
      <c r="Q27" s="5">
        <f t="shared" si="4"/>
        <v>0.21293866342801232</v>
      </c>
      <c r="R27" s="7">
        <f t="shared" si="7"/>
        <v>151137.64000000001</v>
      </c>
      <c r="S27" s="7">
        <f t="shared" si="7"/>
        <v>30898</v>
      </c>
      <c r="T27" s="5">
        <f t="shared" si="5"/>
        <v>0.2044361682503445</v>
      </c>
    </row>
    <row r="28" spans="1:20" ht="14.45" customHeight="1" x14ac:dyDescent="0.25">
      <c r="A28" s="7">
        <v>20</v>
      </c>
      <c r="B28" s="7" t="s">
        <v>36</v>
      </c>
      <c r="C28" s="4">
        <v>6825.18</v>
      </c>
      <c r="D28" s="4">
        <v>154</v>
      </c>
      <c r="E28" s="5">
        <f t="shared" si="0"/>
        <v>2.256350748258654E-2</v>
      </c>
      <c r="F28" s="4">
        <v>6648.97</v>
      </c>
      <c r="G28" s="4">
        <v>973</v>
      </c>
      <c r="H28" s="5">
        <f t="shared" si="1"/>
        <v>0.14633845542993876</v>
      </c>
      <c r="I28" s="4">
        <v>2688.52</v>
      </c>
      <c r="J28" s="4">
        <v>339</v>
      </c>
      <c r="K28" s="5">
        <f t="shared" si="2"/>
        <v>0.12609167869310997</v>
      </c>
      <c r="L28" s="4">
        <f t="shared" si="6"/>
        <v>16162.67</v>
      </c>
      <c r="M28" s="4">
        <f t="shared" si="6"/>
        <v>1466</v>
      </c>
      <c r="N28" s="5">
        <f t="shared" si="3"/>
        <v>9.0702835608225618E-2</v>
      </c>
      <c r="O28" s="11">
        <v>9788.42</v>
      </c>
      <c r="P28" s="6">
        <v>514</v>
      </c>
      <c r="Q28" s="5">
        <f t="shared" si="4"/>
        <v>5.2511028337566226E-2</v>
      </c>
      <c r="R28" s="7">
        <f t="shared" si="7"/>
        <v>25951.09</v>
      </c>
      <c r="S28" s="7">
        <f t="shared" si="7"/>
        <v>1980</v>
      </c>
      <c r="T28" s="5">
        <f t="shared" si="5"/>
        <v>7.629737325098869E-2</v>
      </c>
    </row>
    <row r="29" spans="1:20" ht="14.45" customHeight="1" x14ac:dyDescent="0.25">
      <c r="A29" s="7">
        <v>21</v>
      </c>
      <c r="B29" s="7" t="s">
        <v>37</v>
      </c>
      <c r="C29" s="4">
        <v>12408.86</v>
      </c>
      <c r="D29" s="4">
        <v>3899</v>
      </c>
      <c r="E29" s="5">
        <f t="shared" si="0"/>
        <v>0.31421097506136741</v>
      </c>
      <c r="F29" s="4">
        <v>13630.23</v>
      </c>
      <c r="G29" s="4">
        <v>1957</v>
      </c>
      <c r="H29" s="5">
        <f t="shared" si="1"/>
        <v>0.1435779146793561</v>
      </c>
      <c r="I29" s="4">
        <v>4499.92</v>
      </c>
      <c r="J29" s="4">
        <v>884</v>
      </c>
      <c r="K29" s="5">
        <f t="shared" si="2"/>
        <v>0.19644793685221071</v>
      </c>
      <c r="L29" s="4">
        <f t="shared" si="6"/>
        <v>30539.010000000002</v>
      </c>
      <c r="M29" s="4">
        <f t="shared" si="6"/>
        <v>6740</v>
      </c>
      <c r="N29" s="5">
        <f t="shared" si="3"/>
        <v>0.22070132594344086</v>
      </c>
      <c r="O29" s="11">
        <v>19287.36</v>
      </c>
      <c r="P29" s="6">
        <v>1421</v>
      </c>
      <c r="Q29" s="5">
        <f t="shared" si="4"/>
        <v>7.3675194531548124E-2</v>
      </c>
      <c r="R29" s="7">
        <f t="shared" si="7"/>
        <v>49826.37</v>
      </c>
      <c r="S29" s="7">
        <f t="shared" si="7"/>
        <v>8161</v>
      </c>
      <c r="T29" s="5">
        <f t="shared" si="5"/>
        <v>0.16378877289274735</v>
      </c>
    </row>
    <row r="30" spans="1:20" ht="14.45" customHeight="1" x14ac:dyDescent="0.25">
      <c r="A30" s="7"/>
      <c r="B30" s="7" t="s">
        <v>38</v>
      </c>
      <c r="C30" s="4"/>
      <c r="D30" s="4"/>
      <c r="E30" s="5"/>
      <c r="F30" s="4"/>
      <c r="G30" s="4"/>
      <c r="H30" s="5"/>
      <c r="I30" s="4"/>
      <c r="J30" s="4"/>
      <c r="K30" s="5"/>
      <c r="L30" s="4"/>
      <c r="M30" s="4"/>
      <c r="N30" s="5"/>
      <c r="O30" s="11"/>
      <c r="P30" s="6"/>
      <c r="Q30" s="5"/>
      <c r="R30" s="7">
        <f t="shared" si="7"/>
        <v>0</v>
      </c>
      <c r="S30" s="7">
        <f t="shared" si="7"/>
        <v>0</v>
      </c>
      <c r="T30" s="5"/>
    </row>
    <row r="31" spans="1:20" ht="14.45" customHeight="1" x14ac:dyDescent="0.25">
      <c r="A31" s="7">
        <v>22</v>
      </c>
      <c r="B31" s="7" t="s">
        <v>39</v>
      </c>
      <c r="C31" s="4">
        <v>3102</v>
      </c>
      <c r="D31" s="4">
        <v>10</v>
      </c>
      <c r="E31" s="5">
        <f t="shared" si="0"/>
        <v>3.2237266279819469E-3</v>
      </c>
      <c r="F31" s="4">
        <v>4653.97</v>
      </c>
      <c r="G31" s="4">
        <v>70</v>
      </c>
      <c r="H31" s="5">
        <f t="shared" si="1"/>
        <v>1.504092205149582E-2</v>
      </c>
      <c r="I31" s="4">
        <v>1740.17</v>
      </c>
      <c r="J31" s="4">
        <v>415</v>
      </c>
      <c r="K31" s="5">
        <f t="shared" si="2"/>
        <v>0.23848244711723565</v>
      </c>
      <c r="L31" s="4">
        <f t="shared" si="6"/>
        <v>9496.14</v>
      </c>
      <c r="M31" s="4">
        <f t="shared" si="6"/>
        <v>495</v>
      </c>
      <c r="N31" s="5">
        <f t="shared" si="3"/>
        <v>5.2126442954716343E-2</v>
      </c>
      <c r="O31" s="11">
        <v>7540.97</v>
      </c>
      <c r="P31" s="6">
        <v>821</v>
      </c>
      <c r="Q31" s="5">
        <f t="shared" si="4"/>
        <v>0.10887193557327506</v>
      </c>
      <c r="R31" s="7">
        <f t="shared" si="7"/>
        <v>17037.11</v>
      </c>
      <c r="S31" s="7">
        <f t="shared" si="7"/>
        <v>1316</v>
      </c>
      <c r="T31" s="5">
        <f t="shared" si="5"/>
        <v>7.724314745869458E-2</v>
      </c>
    </row>
    <row r="32" spans="1:20" ht="14.45" customHeight="1" x14ac:dyDescent="0.25">
      <c r="A32" s="7">
        <v>23</v>
      </c>
      <c r="B32" s="7" t="s">
        <v>40</v>
      </c>
      <c r="C32" s="4">
        <v>1861</v>
      </c>
      <c r="D32" s="4">
        <v>87</v>
      </c>
      <c r="E32" s="5">
        <f t="shared" si="0"/>
        <v>4.6749059645351962E-2</v>
      </c>
      <c r="F32" s="4">
        <v>997.18</v>
      </c>
      <c r="G32" s="4">
        <v>932</v>
      </c>
      <c r="H32" s="5">
        <f t="shared" si="1"/>
        <v>0.93463567259672276</v>
      </c>
      <c r="I32" s="4">
        <v>474</v>
      </c>
      <c r="J32" s="4">
        <v>1786</v>
      </c>
      <c r="K32" s="5">
        <f t="shared" si="2"/>
        <v>3.7679324894514767</v>
      </c>
      <c r="L32" s="4">
        <f t="shared" si="6"/>
        <v>3332.18</v>
      </c>
      <c r="M32" s="4">
        <f t="shared" si="6"/>
        <v>2805</v>
      </c>
      <c r="N32" s="5">
        <f t="shared" si="3"/>
        <v>0.84179125977588254</v>
      </c>
      <c r="O32" s="11">
        <v>3125</v>
      </c>
      <c r="P32" s="6">
        <v>1700</v>
      </c>
      <c r="Q32" s="5">
        <f t="shared" si="4"/>
        <v>0.54400000000000004</v>
      </c>
      <c r="R32" s="7">
        <f t="shared" si="7"/>
        <v>6457.18</v>
      </c>
      <c r="S32" s="7">
        <f t="shared" si="7"/>
        <v>4505</v>
      </c>
      <c r="T32" s="5">
        <f t="shared" si="5"/>
        <v>0.69767297798729477</v>
      </c>
    </row>
    <row r="33" spans="1:20" ht="14.45" customHeight="1" x14ac:dyDescent="0.25">
      <c r="A33" s="7">
        <v>24</v>
      </c>
      <c r="B33" s="7" t="s">
        <v>41</v>
      </c>
      <c r="C33" s="4">
        <v>0</v>
      </c>
      <c r="D33" s="4">
        <v>0</v>
      </c>
      <c r="E33" s="5" t="e">
        <f>D33/C33</f>
        <v>#DIV/0!</v>
      </c>
      <c r="F33" s="4">
        <v>498.59</v>
      </c>
      <c r="G33" s="4">
        <v>399</v>
      </c>
      <c r="H33" s="5">
        <f>G33/F33</f>
        <v>0.80025672396157166</v>
      </c>
      <c r="I33" s="4">
        <v>158</v>
      </c>
      <c r="J33" s="4">
        <v>399</v>
      </c>
      <c r="K33" s="5">
        <f>J33/I33</f>
        <v>2.5253164556962027</v>
      </c>
      <c r="L33" s="4">
        <f>SUM(I33+F33+C33)</f>
        <v>656.58999999999992</v>
      </c>
      <c r="M33" s="4">
        <f>SUM(J33+G33+D33)</f>
        <v>798</v>
      </c>
      <c r="N33" s="5">
        <f>M33/L33</f>
        <v>1.2153703224234302</v>
      </c>
      <c r="O33" s="11">
        <v>1134</v>
      </c>
      <c r="P33" s="6">
        <v>191</v>
      </c>
      <c r="Q33" s="5">
        <f>P33/O33</f>
        <v>0.16843033509700175</v>
      </c>
      <c r="R33" s="7">
        <f>SUM(O33+L33)</f>
        <v>1790.59</v>
      </c>
      <c r="S33" s="7">
        <f>SUM(P33+M33)</f>
        <v>989</v>
      </c>
      <c r="T33" s="5">
        <f>S33/R33</f>
        <v>0.55233191294489525</v>
      </c>
    </row>
    <row r="34" spans="1:20" ht="14.45" customHeight="1" x14ac:dyDescent="0.25">
      <c r="A34" s="7"/>
      <c r="B34" s="7" t="s">
        <v>23</v>
      </c>
      <c r="C34" s="4"/>
      <c r="D34" s="4"/>
      <c r="E34" s="5"/>
      <c r="F34" s="4"/>
      <c r="G34" s="4"/>
      <c r="H34" s="5"/>
      <c r="I34" s="4"/>
      <c r="J34" s="4"/>
      <c r="K34" s="5"/>
      <c r="L34" s="4">
        <f t="shared" si="6"/>
        <v>0</v>
      </c>
      <c r="M34" s="4">
        <f t="shared" si="6"/>
        <v>0</v>
      </c>
      <c r="N34" s="5"/>
      <c r="O34" s="11"/>
      <c r="P34" s="6"/>
      <c r="Q34" s="5"/>
      <c r="R34" s="7"/>
      <c r="S34" s="7"/>
      <c r="T34" s="5"/>
    </row>
    <row r="35" spans="1:20" ht="14.45" customHeight="1" x14ac:dyDescent="0.25">
      <c r="A35" s="7">
        <v>25</v>
      </c>
      <c r="B35" s="7" t="s">
        <v>42</v>
      </c>
      <c r="C35" s="4">
        <v>17948.830000000002</v>
      </c>
      <c r="D35" s="4">
        <v>4191</v>
      </c>
      <c r="E35" s="5">
        <f t="shared" si="0"/>
        <v>0.23349711373944707</v>
      </c>
      <c r="F35" s="4">
        <v>23936.77</v>
      </c>
      <c r="G35" s="4">
        <v>12423</v>
      </c>
      <c r="H35" s="5">
        <f t="shared" si="1"/>
        <v>0.51899232853889643</v>
      </c>
      <c r="I35" s="4">
        <v>16500</v>
      </c>
      <c r="J35" s="4">
        <v>623</v>
      </c>
      <c r="K35" s="5">
        <f t="shared" si="2"/>
        <v>3.7757575757575761E-2</v>
      </c>
      <c r="L35" s="4">
        <f t="shared" si="6"/>
        <v>58385.600000000006</v>
      </c>
      <c r="M35" s="4">
        <f t="shared" si="6"/>
        <v>17237</v>
      </c>
      <c r="N35" s="5">
        <f t="shared" si="3"/>
        <v>0.29522690526431172</v>
      </c>
      <c r="O35" s="11">
        <v>61287.57</v>
      </c>
      <c r="P35" s="6">
        <v>14058</v>
      </c>
      <c r="Q35" s="5">
        <f t="shared" si="4"/>
        <v>0.22937766989293262</v>
      </c>
      <c r="R35" s="7">
        <f t="shared" si="7"/>
        <v>119673.17000000001</v>
      </c>
      <c r="S35" s="7">
        <f t="shared" si="7"/>
        <v>31295</v>
      </c>
      <c r="T35" s="5">
        <f t="shared" si="5"/>
        <v>0.26150389431482424</v>
      </c>
    </row>
    <row r="36" spans="1:20" ht="14.45" customHeight="1" x14ac:dyDescent="0.25">
      <c r="A36" s="7">
        <v>26</v>
      </c>
      <c r="B36" s="7" t="s">
        <v>43</v>
      </c>
      <c r="C36" s="4">
        <v>1197</v>
      </c>
      <c r="D36" s="4">
        <v>86</v>
      </c>
      <c r="E36" s="5">
        <f t="shared" si="0"/>
        <v>7.1846282372598158E-2</v>
      </c>
      <c r="F36" s="4">
        <v>1994.51</v>
      </c>
      <c r="G36" s="4">
        <v>932</v>
      </c>
      <c r="H36" s="5">
        <f t="shared" si="1"/>
        <v>0.46728269098675868</v>
      </c>
      <c r="I36" s="4">
        <v>400</v>
      </c>
      <c r="J36" s="4">
        <v>147</v>
      </c>
      <c r="K36" s="5">
        <f t="shared" si="2"/>
        <v>0.36749999999999999</v>
      </c>
      <c r="L36" s="4">
        <f t="shared" si="6"/>
        <v>3591.51</v>
      </c>
      <c r="M36" s="4">
        <f t="shared" si="6"/>
        <v>1165</v>
      </c>
      <c r="N36" s="5">
        <f t="shared" si="3"/>
        <v>0.32437609807573969</v>
      </c>
      <c r="O36" s="11">
        <v>5394.22</v>
      </c>
      <c r="P36" s="6">
        <v>1682</v>
      </c>
      <c r="Q36" s="5">
        <f t="shared" si="4"/>
        <v>0.31181523927463101</v>
      </c>
      <c r="R36" s="7">
        <f t="shared" si="7"/>
        <v>8985.73</v>
      </c>
      <c r="S36" s="7">
        <f t="shared" si="7"/>
        <v>2847</v>
      </c>
      <c r="T36" s="5">
        <f t="shared" si="5"/>
        <v>0.31683569392803923</v>
      </c>
    </row>
    <row r="37" spans="1:20" ht="14.45" customHeight="1" x14ac:dyDescent="0.25">
      <c r="A37" s="7">
        <v>27</v>
      </c>
      <c r="B37" s="7" t="s">
        <v>44</v>
      </c>
      <c r="C37" s="4">
        <v>0</v>
      </c>
      <c r="D37" s="4">
        <v>0</v>
      </c>
      <c r="E37" s="5" t="e">
        <f t="shared" si="0"/>
        <v>#DIV/0!</v>
      </c>
      <c r="F37" s="4">
        <v>498.59</v>
      </c>
      <c r="G37" s="4">
        <v>25</v>
      </c>
      <c r="H37" s="5">
        <f t="shared" si="1"/>
        <v>5.014139874445938E-2</v>
      </c>
      <c r="I37" s="4">
        <v>300</v>
      </c>
      <c r="J37" s="4">
        <v>0</v>
      </c>
      <c r="K37" s="5">
        <f t="shared" si="2"/>
        <v>0</v>
      </c>
      <c r="L37" s="4">
        <f t="shared" si="6"/>
        <v>798.58999999999992</v>
      </c>
      <c r="M37" s="4">
        <f t="shared" si="6"/>
        <v>25</v>
      </c>
      <c r="N37" s="5">
        <f t="shared" si="3"/>
        <v>3.1305175371592435E-2</v>
      </c>
      <c r="O37" s="11">
        <v>1235</v>
      </c>
      <c r="P37" s="6">
        <v>0</v>
      </c>
      <c r="Q37" s="5">
        <f t="shared" si="4"/>
        <v>0</v>
      </c>
      <c r="R37" s="7">
        <f t="shared" si="7"/>
        <v>2033.59</v>
      </c>
      <c r="S37" s="7">
        <f t="shared" si="7"/>
        <v>25</v>
      </c>
      <c r="T37" s="5">
        <f t="shared" si="5"/>
        <v>1.2293530160946897E-2</v>
      </c>
    </row>
    <row r="38" spans="1:20" ht="14.45" customHeight="1" x14ac:dyDescent="0.25">
      <c r="A38" s="7">
        <v>28</v>
      </c>
      <c r="B38" s="7" t="s">
        <v>45</v>
      </c>
      <c r="C38" s="4">
        <v>0</v>
      </c>
      <c r="D38" s="4">
        <v>4</v>
      </c>
      <c r="E38" s="5" t="e">
        <f t="shared" si="0"/>
        <v>#DIV/0!</v>
      </c>
      <c r="F38" s="4">
        <v>498.59</v>
      </c>
      <c r="G38" s="4">
        <v>3</v>
      </c>
      <c r="H38" s="5">
        <f t="shared" si="1"/>
        <v>6.0169678493351255E-3</v>
      </c>
      <c r="I38" s="4">
        <v>300</v>
      </c>
      <c r="J38" s="4">
        <v>7</v>
      </c>
      <c r="K38" s="5">
        <f t="shared" si="2"/>
        <v>2.3333333333333334E-2</v>
      </c>
      <c r="L38" s="4">
        <f t="shared" si="6"/>
        <v>798.58999999999992</v>
      </c>
      <c r="M38" s="4">
        <f t="shared" si="6"/>
        <v>14</v>
      </c>
      <c r="N38" s="5">
        <f t="shared" si="3"/>
        <v>1.7530898208091762E-2</v>
      </c>
      <c r="O38" s="11">
        <v>1236</v>
      </c>
      <c r="P38" s="6">
        <v>23</v>
      </c>
      <c r="Q38" s="5">
        <f t="shared" si="4"/>
        <v>1.8608414239482202E-2</v>
      </c>
      <c r="R38" s="7">
        <f t="shared" si="7"/>
        <v>2034.59</v>
      </c>
      <c r="S38" s="7">
        <f t="shared" si="7"/>
        <v>37</v>
      </c>
      <c r="T38" s="5">
        <f t="shared" si="5"/>
        <v>1.8185482087300146E-2</v>
      </c>
    </row>
    <row r="39" spans="1:20" ht="14.45" customHeight="1" x14ac:dyDescent="0.25">
      <c r="A39" s="7">
        <v>29</v>
      </c>
      <c r="B39" s="7" t="s">
        <v>46</v>
      </c>
      <c r="C39" s="4">
        <v>0</v>
      </c>
      <c r="D39" s="4">
        <v>0</v>
      </c>
      <c r="E39" s="5" t="e">
        <f t="shared" si="0"/>
        <v>#DIV/0!</v>
      </c>
      <c r="F39" s="4">
        <v>997.18</v>
      </c>
      <c r="G39" s="4">
        <v>0</v>
      </c>
      <c r="H39" s="5">
        <f t="shared" si="1"/>
        <v>0</v>
      </c>
      <c r="I39" s="4">
        <v>316</v>
      </c>
      <c r="J39" s="4">
        <v>0</v>
      </c>
      <c r="K39" s="5">
        <f t="shared" si="2"/>
        <v>0</v>
      </c>
      <c r="L39" s="4">
        <f t="shared" si="6"/>
        <v>1313.1799999999998</v>
      </c>
      <c r="M39" s="4">
        <f t="shared" si="6"/>
        <v>0</v>
      </c>
      <c r="N39" s="5">
        <f t="shared" si="3"/>
        <v>0</v>
      </c>
      <c r="O39" s="11">
        <v>2984</v>
      </c>
      <c r="P39" s="6">
        <v>0</v>
      </c>
      <c r="Q39" s="5">
        <f t="shared" si="4"/>
        <v>0</v>
      </c>
      <c r="R39" s="7">
        <f t="shared" si="7"/>
        <v>4297.18</v>
      </c>
      <c r="S39" s="7">
        <f t="shared" si="7"/>
        <v>0</v>
      </c>
      <c r="T39" s="5">
        <f t="shared" si="5"/>
        <v>0</v>
      </c>
    </row>
    <row r="40" spans="1:20" ht="14.45" customHeight="1" x14ac:dyDescent="0.25">
      <c r="A40" s="7">
        <v>30</v>
      </c>
      <c r="B40" s="7" t="s">
        <v>47</v>
      </c>
      <c r="C40" s="4">
        <v>17949.419999999998</v>
      </c>
      <c r="D40" s="4">
        <v>15428</v>
      </c>
      <c r="E40" s="5">
        <f t="shared" si="0"/>
        <v>0.85952638023958439</v>
      </c>
      <c r="F40" s="4">
        <v>23090.31</v>
      </c>
      <c r="G40" s="4">
        <v>27782</v>
      </c>
      <c r="H40" s="5">
        <f t="shared" si="1"/>
        <v>1.2031886969035928</v>
      </c>
      <c r="I40" s="4">
        <v>17823.7</v>
      </c>
      <c r="J40" s="4">
        <v>19667</v>
      </c>
      <c r="K40" s="5">
        <f t="shared" si="2"/>
        <v>1.1034184821333393</v>
      </c>
      <c r="L40" s="4">
        <f t="shared" si="6"/>
        <v>58863.43</v>
      </c>
      <c r="M40" s="4">
        <f t="shared" si="6"/>
        <v>62877</v>
      </c>
      <c r="N40" s="5">
        <f t="shared" si="3"/>
        <v>1.0681844398126308</v>
      </c>
      <c r="O40" s="11">
        <v>52862.65</v>
      </c>
      <c r="P40" s="6">
        <v>41516</v>
      </c>
      <c r="Q40" s="5">
        <f t="shared" si="4"/>
        <v>0.78535601223169849</v>
      </c>
      <c r="R40" s="7">
        <f t="shared" si="7"/>
        <v>111726.08</v>
      </c>
      <c r="S40" s="7">
        <f t="shared" si="7"/>
        <v>104393</v>
      </c>
      <c r="T40" s="5">
        <f t="shared" si="5"/>
        <v>0.93436554831244412</v>
      </c>
    </row>
    <row r="41" spans="1:20" ht="14.45" customHeight="1" x14ac:dyDescent="0.25">
      <c r="A41" s="7">
        <v>31</v>
      </c>
      <c r="B41" s="7" t="s">
        <v>48</v>
      </c>
      <c r="C41" s="4">
        <v>15555.51</v>
      </c>
      <c r="D41" s="4">
        <v>6741</v>
      </c>
      <c r="E41" s="5">
        <f t="shared" si="0"/>
        <v>0.43335126910014521</v>
      </c>
      <c r="F41" s="4">
        <v>25265.38</v>
      </c>
      <c r="G41" s="4">
        <v>5167</v>
      </c>
      <c r="H41" s="5">
        <f t="shared" si="1"/>
        <v>0.20450909505418086</v>
      </c>
      <c r="I41" s="4">
        <v>364</v>
      </c>
      <c r="J41" s="4">
        <v>563</v>
      </c>
      <c r="K41" s="5">
        <f t="shared" si="2"/>
        <v>1.5467032967032968</v>
      </c>
      <c r="L41" s="4">
        <f t="shared" si="6"/>
        <v>41184.89</v>
      </c>
      <c r="M41" s="4">
        <f t="shared" si="6"/>
        <v>12471</v>
      </c>
      <c r="N41" s="5">
        <f t="shared" si="3"/>
        <v>0.3028052278396276</v>
      </c>
      <c r="O41" s="11">
        <v>72553.429999999993</v>
      </c>
      <c r="P41" s="6">
        <v>16954</v>
      </c>
      <c r="Q41" s="5">
        <f t="shared" si="4"/>
        <v>0.23367606466020974</v>
      </c>
      <c r="R41" s="7">
        <f t="shared" si="7"/>
        <v>113738.31999999999</v>
      </c>
      <c r="S41" s="7">
        <f t="shared" si="7"/>
        <v>29425</v>
      </c>
      <c r="T41" s="5">
        <f t="shared" si="5"/>
        <v>0.2587078831479136</v>
      </c>
    </row>
    <row r="42" spans="1:20" ht="14.45" customHeight="1" x14ac:dyDescent="0.25">
      <c r="A42" s="7">
        <v>32</v>
      </c>
      <c r="B42" s="7" t="s">
        <v>49</v>
      </c>
      <c r="C42" s="4">
        <v>2393</v>
      </c>
      <c r="D42" s="4">
        <v>2294</v>
      </c>
      <c r="E42" s="5">
        <f t="shared" si="0"/>
        <v>0.95862933556205598</v>
      </c>
      <c r="F42" s="4">
        <v>12262.28</v>
      </c>
      <c r="G42" s="4">
        <v>6549</v>
      </c>
      <c r="H42" s="5">
        <f t="shared" si="1"/>
        <v>0.53407686009453381</v>
      </c>
      <c r="I42" s="4">
        <v>599.70000000000005</v>
      </c>
      <c r="J42" s="4">
        <v>0</v>
      </c>
      <c r="K42" s="5">
        <f t="shared" si="2"/>
        <v>0</v>
      </c>
      <c r="L42" s="4">
        <f t="shared" si="6"/>
        <v>15254.980000000001</v>
      </c>
      <c r="M42" s="4">
        <f t="shared" si="6"/>
        <v>8843</v>
      </c>
      <c r="N42" s="5">
        <f t="shared" si="3"/>
        <v>0.5796795538243904</v>
      </c>
      <c r="O42" s="11">
        <v>15161</v>
      </c>
      <c r="P42" s="6">
        <v>15424</v>
      </c>
      <c r="Q42" s="5">
        <f t="shared" si="4"/>
        <v>1.0173471406899282</v>
      </c>
      <c r="R42" s="7">
        <f t="shared" si="7"/>
        <v>30415.980000000003</v>
      </c>
      <c r="S42" s="7">
        <f t="shared" si="7"/>
        <v>24267</v>
      </c>
      <c r="T42" s="5">
        <f t="shared" si="5"/>
        <v>0.79783718952997729</v>
      </c>
    </row>
    <row r="43" spans="1:20" ht="14.45" customHeight="1" x14ac:dyDescent="0.25">
      <c r="A43" s="7">
        <v>33</v>
      </c>
      <c r="B43" s="7" t="s">
        <v>50</v>
      </c>
      <c r="C43" s="4">
        <v>0</v>
      </c>
      <c r="D43" s="4">
        <v>0</v>
      </c>
      <c r="E43" s="5" t="e">
        <f t="shared" si="0"/>
        <v>#DIV/0!</v>
      </c>
      <c r="F43" s="4">
        <v>498.59</v>
      </c>
      <c r="G43" s="4">
        <v>0</v>
      </c>
      <c r="H43" s="5">
        <f t="shared" si="1"/>
        <v>0</v>
      </c>
      <c r="I43" s="4">
        <v>300</v>
      </c>
      <c r="J43" s="4">
        <v>0</v>
      </c>
      <c r="K43" s="5">
        <f t="shared" si="2"/>
        <v>0</v>
      </c>
      <c r="L43" s="4">
        <f t="shared" si="6"/>
        <v>798.58999999999992</v>
      </c>
      <c r="M43" s="4">
        <f t="shared" si="6"/>
        <v>0</v>
      </c>
      <c r="N43" s="5">
        <f t="shared" si="3"/>
        <v>0</v>
      </c>
      <c r="O43" s="11">
        <v>1235</v>
      </c>
      <c r="P43" s="6">
        <v>4</v>
      </c>
      <c r="Q43" s="5">
        <f t="shared" si="4"/>
        <v>3.2388663967611335E-3</v>
      </c>
      <c r="R43" s="7">
        <f t="shared" si="7"/>
        <v>2033.59</v>
      </c>
      <c r="S43" s="7">
        <f t="shared" si="7"/>
        <v>4</v>
      </c>
      <c r="T43" s="5">
        <f t="shared" si="5"/>
        <v>1.9669648257515035E-3</v>
      </c>
    </row>
    <row r="44" spans="1:20" ht="14.45" customHeight="1" x14ac:dyDescent="0.25">
      <c r="A44" s="7">
        <v>34</v>
      </c>
      <c r="B44" s="7" t="s">
        <v>51</v>
      </c>
      <c r="C44" s="4">
        <v>837</v>
      </c>
      <c r="D44" s="4">
        <v>13861</v>
      </c>
      <c r="E44" s="5">
        <f t="shared" si="0"/>
        <v>16.560334528076464</v>
      </c>
      <c r="F44" s="4">
        <v>830.48</v>
      </c>
      <c r="G44" s="4">
        <v>0</v>
      </c>
      <c r="H44" s="5">
        <f t="shared" si="1"/>
        <v>0</v>
      </c>
      <c r="I44" s="4">
        <v>315.66000000000003</v>
      </c>
      <c r="J44" s="4">
        <v>0</v>
      </c>
      <c r="K44" s="5">
        <f t="shared" si="2"/>
        <v>0</v>
      </c>
      <c r="L44" s="4">
        <f t="shared" si="6"/>
        <v>1983.14</v>
      </c>
      <c r="M44" s="4">
        <f t="shared" si="6"/>
        <v>13861</v>
      </c>
      <c r="N44" s="5">
        <f t="shared" si="3"/>
        <v>6.9894208174914523</v>
      </c>
      <c r="O44" s="11">
        <v>4396</v>
      </c>
      <c r="P44" s="6">
        <v>430</v>
      </c>
      <c r="Q44" s="5">
        <f t="shared" si="4"/>
        <v>9.781619654231119E-2</v>
      </c>
      <c r="R44" s="7">
        <f t="shared" si="7"/>
        <v>6379.14</v>
      </c>
      <c r="S44" s="7">
        <f t="shared" si="7"/>
        <v>14291</v>
      </c>
      <c r="T44" s="5">
        <f t="shared" si="5"/>
        <v>2.2402706320914731</v>
      </c>
    </row>
    <row r="45" spans="1:20" ht="14.45" customHeight="1" x14ac:dyDescent="0.25">
      <c r="A45" s="7">
        <v>35</v>
      </c>
      <c r="B45" s="7" t="s">
        <v>52</v>
      </c>
      <c r="C45" s="4">
        <v>0</v>
      </c>
      <c r="D45" s="4">
        <v>2304</v>
      </c>
      <c r="E45" s="5" t="e">
        <f t="shared" si="0"/>
        <v>#DIV/0!</v>
      </c>
      <c r="F45" s="4">
        <v>498.59</v>
      </c>
      <c r="G45" s="4">
        <v>23</v>
      </c>
      <c r="H45" s="5">
        <f t="shared" si="1"/>
        <v>4.6130086844902628E-2</v>
      </c>
      <c r="I45" s="4">
        <v>158</v>
      </c>
      <c r="J45" s="4">
        <v>111</v>
      </c>
      <c r="K45" s="5">
        <f t="shared" si="2"/>
        <v>0.70253164556962022</v>
      </c>
      <c r="L45" s="4">
        <f t="shared" si="6"/>
        <v>656.58999999999992</v>
      </c>
      <c r="M45" s="4">
        <f t="shared" si="6"/>
        <v>2438</v>
      </c>
      <c r="N45" s="5">
        <f t="shared" si="3"/>
        <v>3.7131238672535378</v>
      </c>
      <c r="O45" s="11">
        <v>1134</v>
      </c>
      <c r="P45" s="6">
        <v>15</v>
      </c>
      <c r="Q45" s="5">
        <f t="shared" si="4"/>
        <v>1.3227513227513227E-2</v>
      </c>
      <c r="R45" s="7">
        <f t="shared" si="7"/>
        <v>1790.59</v>
      </c>
      <c r="S45" s="7">
        <f t="shared" si="7"/>
        <v>2453</v>
      </c>
      <c r="T45" s="5">
        <f t="shared" si="5"/>
        <v>1.3699395171423945</v>
      </c>
    </row>
    <row r="46" spans="1:20" ht="14.45" customHeight="1" x14ac:dyDescent="0.25">
      <c r="A46" s="7" t="s">
        <v>53</v>
      </c>
      <c r="B46" s="3"/>
      <c r="C46" s="4">
        <f>SUM(C8:C45)</f>
        <v>2655425.92</v>
      </c>
      <c r="D46" s="4">
        <f>SUM(D8:D45)</f>
        <v>582277</v>
      </c>
      <c r="E46" s="5">
        <f t="shared" si="0"/>
        <v>0.21927819398554338</v>
      </c>
      <c r="F46" s="4">
        <f>SUM(F8:F45)</f>
        <v>1067672.4300000002</v>
      </c>
      <c r="G46" s="4">
        <f>SUM(G8:G45)</f>
        <v>307688</v>
      </c>
      <c r="H46" s="5">
        <f t="shared" si="1"/>
        <v>0.28818576873807628</v>
      </c>
      <c r="I46" s="4">
        <f>SUM(I8:I45)</f>
        <v>600248.78000000014</v>
      </c>
      <c r="J46" s="4">
        <f>SUM(J8:J45)</f>
        <v>121828</v>
      </c>
      <c r="K46" s="5">
        <f t="shared" si="2"/>
        <v>0.20296251164392198</v>
      </c>
      <c r="L46" s="4">
        <f t="shared" si="6"/>
        <v>4323347.1300000008</v>
      </c>
      <c r="M46" s="4">
        <f t="shared" si="6"/>
        <v>1011793</v>
      </c>
      <c r="N46" s="5">
        <f t="shared" si="3"/>
        <v>0.23403001646088034</v>
      </c>
      <c r="O46" s="12">
        <f>SUM(O8:O45)</f>
        <v>2179824.89</v>
      </c>
      <c r="P46" s="4">
        <f>SUM(P8:P45)</f>
        <v>574910</v>
      </c>
      <c r="Q46" s="5">
        <f t="shared" si="4"/>
        <v>0.26374136869315223</v>
      </c>
      <c r="R46" s="7">
        <f t="shared" si="7"/>
        <v>6503172.0200000014</v>
      </c>
      <c r="S46" s="7">
        <f t="shared" si="7"/>
        <v>1586703</v>
      </c>
      <c r="T46" s="5">
        <f t="shared" si="5"/>
        <v>0.24398908642124459</v>
      </c>
    </row>
    <row r="47" spans="1:20" ht="14.45" customHeight="1" x14ac:dyDescent="0.25">
      <c r="A47" s="8"/>
      <c r="B47" s="8" t="s">
        <v>54</v>
      </c>
      <c r="C47" s="4"/>
      <c r="D47" s="4"/>
      <c r="E47" s="5"/>
      <c r="F47" s="4"/>
      <c r="G47" s="4"/>
      <c r="H47" s="5"/>
      <c r="I47" s="4"/>
      <c r="J47" s="4"/>
      <c r="K47" s="5"/>
      <c r="L47" s="4"/>
      <c r="M47" s="4"/>
      <c r="N47" s="5"/>
      <c r="O47" s="11"/>
      <c r="P47" s="6"/>
      <c r="Q47" s="5"/>
      <c r="R47" s="7"/>
      <c r="S47" s="7"/>
      <c r="T47" s="5"/>
    </row>
    <row r="48" spans="1:20" ht="14.45" customHeight="1" x14ac:dyDescent="0.25">
      <c r="A48" s="8"/>
      <c r="B48" s="9" t="s">
        <v>55</v>
      </c>
      <c r="C48" s="4">
        <v>0</v>
      </c>
      <c r="D48" s="4">
        <v>0</v>
      </c>
      <c r="E48" s="5"/>
      <c r="F48" s="4">
        <v>0</v>
      </c>
      <c r="G48" s="4">
        <v>0</v>
      </c>
      <c r="H48" s="5"/>
      <c r="I48" s="4">
        <v>0</v>
      </c>
      <c r="J48" s="4">
        <v>0</v>
      </c>
      <c r="K48" s="5"/>
      <c r="L48" s="4"/>
      <c r="M48" s="4"/>
      <c r="N48" s="5"/>
      <c r="O48" s="11">
        <v>0</v>
      </c>
      <c r="P48" s="6">
        <v>0</v>
      </c>
      <c r="Q48" s="5"/>
      <c r="R48" s="7"/>
      <c r="S48" s="7"/>
      <c r="T48" s="5"/>
    </row>
    <row r="49" spans="1:20" ht="14.45" customHeight="1" x14ac:dyDescent="0.25">
      <c r="A49" s="7">
        <v>36</v>
      </c>
      <c r="B49" s="7" t="s">
        <v>56</v>
      </c>
      <c r="C49" s="4">
        <v>100000.22</v>
      </c>
      <c r="D49" s="4">
        <v>3211</v>
      </c>
      <c r="E49" s="5">
        <f t="shared" si="0"/>
        <v>3.210992935815541E-2</v>
      </c>
      <c r="F49" s="4">
        <v>0</v>
      </c>
      <c r="G49" s="4">
        <v>0</v>
      </c>
      <c r="H49" s="5" t="e">
        <f t="shared" si="1"/>
        <v>#DIV/0!</v>
      </c>
      <c r="I49" s="4">
        <v>0</v>
      </c>
      <c r="J49" s="4">
        <v>0</v>
      </c>
      <c r="K49" s="5" t="e">
        <f t="shared" si="2"/>
        <v>#DIV/0!</v>
      </c>
      <c r="L49" s="4">
        <f t="shared" si="6"/>
        <v>100000.22</v>
      </c>
      <c r="M49" s="4">
        <f t="shared" si="6"/>
        <v>3211</v>
      </c>
      <c r="N49" s="5">
        <f t="shared" si="3"/>
        <v>3.210992935815541E-2</v>
      </c>
      <c r="O49" s="11">
        <v>0</v>
      </c>
      <c r="P49" s="6">
        <v>0</v>
      </c>
      <c r="Q49" s="5" t="e">
        <f t="shared" si="4"/>
        <v>#DIV/0!</v>
      </c>
      <c r="R49" s="7">
        <f t="shared" si="7"/>
        <v>100000.22</v>
      </c>
      <c r="S49" s="7">
        <f t="shared" si="7"/>
        <v>3211</v>
      </c>
      <c r="T49" s="5">
        <f t="shared" si="5"/>
        <v>3.210992935815541E-2</v>
      </c>
    </row>
    <row r="50" spans="1:20" ht="14.45" customHeight="1" x14ac:dyDescent="0.25">
      <c r="A50" s="14" t="s">
        <v>57</v>
      </c>
      <c r="B50" s="14" t="s">
        <v>58</v>
      </c>
      <c r="C50" s="4">
        <f>SUM(C49:C49)</f>
        <v>100000.22</v>
      </c>
      <c r="D50" s="4">
        <f>SUM(D49:D49)</f>
        <v>3211</v>
      </c>
      <c r="E50" s="5">
        <f t="shared" si="0"/>
        <v>3.210992935815541E-2</v>
      </c>
      <c r="F50" s="4">
        <f>SUM(F49:F49)</f>
        <v>0</v>
      </c>
      <c r="G50" s="4">
        <f>SUM(G49:G49)</f>
        <v>0</v>
      </c>
      <c r="H50" s="5" t="e">
        <f t="shared" si="1"/>
        <v>#DIV/0!</v>
      </c>
      <c r="I50" s="4">
        <f>SUM(I49:I49)</f>
        <v>0</v>
      </c>
      <c r="J50" s="4">
        <f>SUM(J49:J49)</f>
        <v>0</v>
      </c>
      <c r="K50" s="5" t="e">
        <f t="shared" si="2"/>
        <v>#DIV/0!</v>
      </c>
      <c r="L50" s="4">
        <f t="shared" si="6"/>
        <v>100000.22</v>
      </c>
      <c r="M50" s="4">
        <f t="shared" si="6"/>
        <v>3211</v>
      </c>
      <c r="N50" s="5">
        <f t="shared" si="3"/>
        <v>3.210992935815541E-2</v>
      </c>
      <c r="O50" s="12">
        <f>SUM(O49:O49)</f>
        <v>0</v>
      </c>
      <c r="P50" s="4">
        <f>SUM(P49:P49)</f>
        <v>0</v>
      </c>
      <c r="Q50" s="5" t="e">
        <f t="shared" si="4"/>
        <v>#DIV/0!</v>
      </c>
      <c r="R50" s="7">
        <f t="shared" si="7"/>
        <v>100000.22</v>
      </c>
      <c r="S50" s="7">
        <f t="shared" si="7"/>
        <v>3211</v>
      </c>
      <c r="T50" s="5">
        <f t="shared" si="5"/>
        <v>3.210992935815541E-2</v>
      </c>
    </row>
    <row r="51" spans="1:20" ht="14.45" customHeight="1" x14ac:dyDescent="0.25">
      <c r="A51" s="8"/>
      <c r="B51" s="8" t="s">
        <v>59</v>
      </c>
      <c r="C51" s="4"/>
      <c r="D51" s="4"/>
      <c r="E51" s="5"/>
      <c r="F51" s="4"/>
      <c r="G51" s="4"/>
      <c r="H51" s="5"/>
      <c r="I51" s="4"/>
      <c r="J51" s="4"/>
      <c r="K51" s="5"/>
      <c r="L51" s="4"/>
      <c r="M51" s="4"/>
      <c r="N51" s="5"/>
      <c r="O51" s="11"/>
      <c r="P51" s="6"/>
      <c r="Q51" s="5"/>
      <c r="R51" s="7">
        <f t="shared" si="7"/>
        <v>0</v>
      </c>
      <c r="S51" s="7">
        <f t="shared" si="7"/>
        <v>0</v>
      </c>
      <c r="T51" s="5"/>
    </row>
    <row r="52" spans="1:20" ht="14.45" customHeight="1" x14ac:dyDescent="0.25">
      <c r="A52" s="7">
        <v>37</v>
      </c>
      <c r="B52" s="7" t="s">
        <v>60</v>
      </c>
      <c r="C52" s="4">
        <v>468934.23</v>
      </c>
      <c r="D52" s="4">
        <v>82835</v>
      </c>
      <c r="E52" s="5">
        <f t="shared" si="0"/>
        <v>0.17664524084752781</v>
      </c>
      <c r="F52" s="4">
        <v>30076.55</v>
      </c>
      <c r="G52" s="4">
        <v>5368</v>
      </c>
      <c r="H52" s="5">
        <f t="shared" si="1"/>
        <v>0.17847791718132566</v>
      </c>
      <c r="I52" s="4">
        <v>24760</v>
      </c>
      <c r="J52" s="4">
        <v>4816</v>
      </c>
      <c r="K52" s="5">
        <f t="shared" si="2"/>
        <v>0.19450726978998384</v>
      </c>
      <c r="L52" s="4">
        <f t="shared" si="6"/>
        <v>523770.77999999997</v>
      </c>
      <c r="M52" s="4">
        <f t="shared" si="6"/>
        <v>93019</v>
      </c>
      <c r="N52" s="5">
        <f t="shared" si="3"/>
        <v>0.17759486315750567</v>
      </c>
      <c r="O52" s="11">
        <v>9663.73</v>
      </c>
      <c r="P52" s="6">
        <v>2012</v>
      </c>
      <c r="Q52" s="5">
        <f t="shared" si="4"/>
        <v>0.20820118111743602</v>
      </c>
      <c r="R52" s="7">
        <f t="shared" si="7"/>
        <v>533434.51</v>
      </c>
      <c r="S52" s="7">
        <f t="shared" si="7"/>
        <v>95031</v>
      </c>
      <c r="T52" s="5">
        <f t="shared" si="5"/>
        <v>0.17814932895886321</v>
      </c>
    </row>
    <row r="53" spans="1:20" ht="14.45" customHeight="1" x14ac:dyDescent="0.25">
      <c r="A53" s="7">
        <v>38</v>
      </c>
      <c r="B53" s="7" t="s">
        <v>61</v>
      </c>
      <c r="C53" s="4">
        <v>180254.57</v>
      </c>
      <c r="D53" s="4">
        <v>118923</v>
      </c>
      <c r="E53" s="5">
        <f t="shared" si="0"/>
        <v>0.65975026319721042</v>
      </c>
      <c r="F53" s="4">
        <v>24651</v>
      </c>
      <c r="G53" s="4">
        <v>178</v>
      </c>
      <c r="H53" s="5">
        <f t="shared" si="1"/>
        <v>7.2208024015252932E-3</v>
      </c>
      <c r="I53" s="4">
        <v>27846.51</v>
      </c>
      <c r="J53" s="4">
        <v>1001</v>
      </c>
      <c r="K53" s="5">
        <f t="shared" si="2"/>
        <v>3.594705404734741E-2</v>
      </c>
      <c r="L53" s="4">
        <f t="shared" si="6"/>
        <v>232752.08000000002</v>
      </c>
      <c r="M53" s="4">
        <f t="shared" si="6"/>
        <v>120102</v>
      </c>
      <c r="N53" s="5">
        <f t="shared" si="3"/>
        <v>0.51600827799261773</v>
      </c>
      <c r="O53" s="11">
        <v>4731.8</v>
      </c>
      <c r="P53" s="6">
        <v>1386</v>
      </c>
      <c r="Q53" s="5">
        <f t="shared" si="4"/>
        <v>0.29291178832579567</v>
      </c>
      <c r="R53" s="7">
        <f t="shared" si="7"/>
        <v>237483.88</v>
      </c>
      <c r="S53" s="7">
        <f t="shared" si="7"/>
        <v>121488</v>
      </c>
      <c r="T53" s="5">
        <f t="shared" si="5"/>
        <v>0.51156314272783487</v>
      </c>
    </row>
    <row r="54" spans="1:20" ht="14.45" customHeight="1" x14ac:dyDescent="0.25">
      <c r="A54" s="7">
        <v>39</v>
      </c>
      <c r="B54" s="7" t="s">
        <v>62</v>
      </c>
      <c r="C54" s="4">
        <v>845385.33</v>
      </c>
      <c r="D54" s="4">
        <v>201282</v>
      </c>
      <c r="E54" s="5">
        <f t="shared" si="0"/>
        <v>0.23809497616903288</v>
      </c>
      <c r="F54" s="4">
        <v>77599.759999999995</v>
      </c>
      <c r="G54" s="4">
        <v>27904</v>
      </c>
      <c r="H54" s="5">
        <f t="shared" si="1"/>
        <v>0.35958874099610622</v>
      </c>
      <c r="I54" s="4">
        <v>97141.92</v>
      </c>
      <c r="J54" s="4">
        <v>23256</v>
      </c>
      <c r="K54" s="5">
        <f t="shared" si="2"/>
        <v>0.23940230952816252</v>
      </c>
      <c r="L54" s="4">
        <f t="shared" si="6"/>
        <v>1020127.01</v>
      </c>
      <c r="M54" s="4">
        <f t="shared" si="6"/>
        <v>252442</v>
      </c>
      <c r="N54" s="5">
        <f t="shared" si="3"/>
        <v>0.24746134307334927</v>
      </c>
      <c r="O54" s="11">
        <v>5715.27</v>
      </c>
      <c r="P54" s="6">
        <v>8014</v>
      </c>
      <c r="Q54" s="5">
        <f t="shared" si="4"/>
        <v>1.4022084695911128</v>
      </c>
      <c r="R54" s="7">
        <f t="shared" si="7"/>
        <v>1025842.28</v>
      </c>
      <c r="S54" s="7">
        <f t="shared" si="7"/>
        <v>260456</v>
      </c>
      <c r="T54" s="5">
        <f t="shared" si="5"/>
        <v>0.25389478000458315</v>
      </c>
    </row>
    <row r="55" spans="1:20" ht="14.45" customHeight="1" x14ac:dyDescent="0.25">
      <c r="A55" s="14" t="s">
        <v>63</v>
      </c>
      <c r="B55" s="14"/>
      <c r="C55" s="4">
        <f>SUM(C52:C54)</f>
        <v>1494574.13</v>
      </c>
      <c r="D55" s="4">
        <f>SUM(D52:D54)</f>
        <v>403040</v>
      </c>
      <c r="E55" s="5">
        <f t="shared" si="0"/>
        <v>0.26966879187183579</v>
      </c>
      <c r="F55" s="4">
        <f>SUM(F52:F54)</f>
        <v>132327.31</v>
      </c>
      <c r="G55" s="4">
        <f>SUM(G52:G54)</f>
        <v>33450</v>
      </c>
      <c r="H55" s="5">
        <f t="shared" si="1"/>
        <v>0.25278228658921581</v>
      </c>
      <c r="I55" s="4">
        <f>SUM(I52:I54)</f>
        <v>149748.43</v>
      </c>
      <c r="J55" s="4">
        <f>SUM(J52:J54)</f>
        <v>29073</v>
      </c>
      <c r="K55" s="5">
        <f t="shared" si="2"/>
        <v>0.19414560807081585</v>
      </c>
      <c r="L55" s="4">
        <f t="shared" si="6"/>
        <v>1776649.8699999999</v>
      </c>
      <c r="M55" s="4">
        <f t="shared" si="6"/>
        <v>465563</v>
      </c>
      <c r="N55" s="5">
        <f t="shared" si="3"/>
        <v>0.26204544173917621</v>
      </c>
      <c r="O55" s="12">
        <f>SUM(O52:O54)</f>
        <v>20110.8</v>
      </c>
      <c r="P55" s="4">
        <f>SUM(P52:P54)</f>
        <v>11412</v>
      </c>
      <c r="Q55" s="5">
        <f t="shared" si="4"/>
        <v>0.56745629214153592</v>
      </c>
      <c r="R55" s="7">
        <f t="shared" si="7"/>
        <v>1796760.67</v>
      </c>
      <c r="S55" s="7">
        <f t="shared" si="7"/>
        <v>476975</v>
      </c>
      <c r="T55" s="5">
        <f t="shared" si="5"/>
        <v>0.26546384722457222</v>
      </c>
    </row>
    <row r="56" spans="1:20" ht="14.45" customHeight="1" x14ac:dyDescent="0.25">
      <c r="A56" s="15" t="s">
        <v>64</v>
      </c>
      <c r="B56" s="15"/>
      <c r="C56" s="4">
        <f>SUM(C55+C50+C46)</f>
        <v>4250000.2699999996</v>
      </c>
      <c r="D56" s="4">
        <f>SUM(D55+D50+D46)</f>
        <v>988528</v>
      </c>
      <c r="E56" s="5">
        <f t="shared" si="0"/>
        <v>0.23259480875280042</v>
      </c>
      <c r="F56" s="4">
        <f>SUM(F55+F50+F46)</f>
        <v>1199999.7400000002</v>
      </c>
      <c r="G56" s="4">
        <f>SUM(G55+G50+G46)</f>
        <v>341138</v>
      </c>
      <c r="H56" s="5">
        <f t="shared" si="1"/>
        <v>0.28428172826104109</v>
      </c>
      <c r="I56" s="4">
        <f>SUM(I55+I50+I46)</f>
        <v>749997.2100000002</v>
      </c>
      <c r="J56" s="4">
        <f>SUM(J55+J50+J46)</f>
        <v>150901</v>
      </c>
      <c r="K56" s="5">
        <f t="shared" si="2"/>
        <v>0.20120208180507759</v>
      </c>
      <c r="L56" s="4">
        <f>SUM(L55+L50+L46)</f>
        <v>6199997.2200000007</v>
      </c>
      <c r="M56" s="4">
        <f>SUM(M55+M50+M46)</f>
        <v>1480567</v>
      </c>
      <c r="N56" s="5">
        <f t="shared" si="3"/>
        <v>0.238801236107651</v>
      </c>
      <c r="O56" s="12">
        <f>SUM(O55+O50+O46)</f>
        <v>2199935.69</v>
      </c>
      <c r="P56" s="4">
        <f>SUM(P55+P50+P46)</f>
        <v>586322</v>
      </c>
      <c r="Q56" s="5">
        <f t="shared" si="4"/>
        <v>0.26651779079960286</v>
      </c>
      <c r="R56" s="7">
        <f t="shared" si="7"/>
        <v>8399932.9100000001</v>
      </c>
      <c r="S56" s="7">
        <f t="shared" si="7"/>
        <v>2066889</v>
      </c>
      <c r="T56" s="5">
        <f t="shared" si="5"/>
        <v>0.246060179544934</v>
      </c>
    </row>
  </sheetData>
  <mergeCells count="15">
    <mergeCell ref="A50:B50"/>
    <mergeCell ref="A55:B55"/>
    <mergeCell ref="A56:B56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31496062992125984" right="0.11811023622047245" top="0.35433070866141736" bottom="0.15748031496062992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2015-07-29T05:37:41Z</cp:lastPrinted>
  <dcterms:created xsi:type="dcterms:W3CDTF">2013-08-22T12:33:56Z</dcterms:created>
  <dcterms:modified xsi:type="dcterms:W3CDTF">2015-09-10T07:51:42Z</dcterms:modified>
</cp:coreProperties>
</file>