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slbc data\"/>
    </mc:Choice>
  </mc:AlternateContent>
  <bookViews>
    <workbookView xWindow="360" yWindow="60" windowWidth="5655" windowHeight="6660"/>
  </bookViews>
  <sheets>
    <sheet name="ACP" sheetId="5" r:id="rId1"/>
    <sheet name="Acp Tar Ach Com with Previous" sheetId="6" state="hidden" r:id="rId2"/>
  </sheets>
  <definedNames>
    <definedName name="_xlnm.Print_Area" localSheetId="0">ACP!$A$1:$T$51</definedName>
  </definedNames>
  <calcPr calcId="152511"/>
</workbook>
</file>

<file path=xl/calcChain.xml><?xml version="1.0" encoding="utf-8"?>
<calcChain xmlns="http://schemas.openxmlformats.org/spreadsheetml/2006/main">
  <c r="D54" i="6" l="1"/>
  <c r="C54" i="6"/>
  <c r="E53" i="6"/>
  <c r="B53" i="6"/>
  <c r="E52" i="6"/>
  <c r="B52" i="6"/>
  <c r="E51" i="6"/>
  <c r="B51" i="6"/>
  <c r="E49" i="6"/>
  <c r="D49" i="6"/>
  <c r="C49" i="6"/>
  <c r="E48" i="6"/>
  <c r="B48" i="6"/>
  <c r="D46" i="6"/>
  <c r="C46" i="6"/>
  <c r="E45" i="6"/>
  <c r="B45" i="6"/>
  <c r="E44" i="6"/>
  <c r="B44" i="6"/>
  <c r="F43" i="6"/>
  <c r="I43" i="6" s="1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6" i="6"/>
  <c r="B36" i="6"/>
  <c r="E35" i="6"/>
  <c r="B35" i="6"/>
  <c r="J33" i="6"/>
  <c r="I33" i="6"/>
  <c r="H33" i="6"/>
  <c r="G33" i="6"/>
  <c r="F33" i="6"/>
  <c r="E33" i="6"/>
  <c r="B33" i="6"/>
  <c r="I32" i="6"/>
  <c r="G32" i="6"/>
  <c r="F32" i="6"/>
  <c r="E32" i="6"/>
  <c r="B32" i="6"/>
  <c r="J31" i="6"/>
  <c r="G31" i="6"/>
  <c r="F31" i="6"/>
  <c r="I31" i="6" s="1"/>
  <c r="E31" i="6"/>
  <c r="B31" i="6"/>
  <c r="B30" i="6"/>
  <c r="E29" i="6"/>
  <c r="B29" i="6"/>
  <c r="E28" i="6"/>
  <c r="B28" i="6"/>
  <c r="E27" i="6"/>
  <c r="B27" i="6"/>
  <c r="E26" i="6"/>
  <c r="B26" i="6"/>
  <c r="E25" i="6"/>
  <c r="B25" i="6"/>
  <c r="E24" i="6"/>
  <c r="B24" i="6"/>
  <c r="E23" i="6"/>
  <c r="B23" i="6"/>
  <c r="E22" i="6"/>
  <c r="B22" i="6"/>
  <c r="E21" i="6"/>
  <c r="B21" i="6"/>
  <c r="E20" i="6"/>
  <c r="B20" i="6"/>
  <c r="E19" i="6"/>
  <c r="B19" i="6"/>
  <c r="E18" i="6"/>
  <c r="B18" i="6"/>
  <c r="E17" i="6"/>
  <c r="B17" i="6"/>
  <c r="E16" i="6"/>
  <c r="B16" i="6"/>
  <c r="E14" i="6"/>
  <c r="B14" i="6"/>
  <c r="E13" i="6"/>
  <c r="B13" i="6"/>
  <c r="E12" i="6"/>
  <c r="B12" i="6"/>
  <c r="E11" i="6"/>
  <c r="B11" i="6"/>
  <c r="E10" i="6"/>
  <c r="B10" i="6"/>
  <c r="E9" i="6"/>
  <c r="B9" i="6"/>
  <c r="E8" i="6"/>
  <c r="E46" i="6" s="1"/>
  <c r="B8" i="6"/>
  <c r="A3" i="6"/>
  <c r="F53" i="6"/>
  <c r="I53" i="6" s="1"/>
  <c r="F52" i="6"/>
  <c r="I52" i="6" s="1"/>
  <c r="F51" i="6"/>
  <c r="I51" i="6" s="1"/>
  <c r="F49" i="6"/>
  <c r="I49" i="6" s="1"/>
  <c r="F48" i="6"/>
  <c r="I48" i="6" s="1"/>
  <c r="F46" i="6"/>
  <c r="I46" i="6" s="1"/>
  <c r="F45" i="6"/>
  <c r="I45" i="6" s="1"/>
  <c r="F44" i="6"/>
  <c r="I44" i="6" s="1"/>
  <c r="F42" i="6"/>
  <c r="I42" i="6" s="1"/>
  <c r="F41" i="6"/>
  <c r="I41" i="6" s="1"/>
  <c r="F40" i="6"/>
  <c r="I40" i="6" s="1"/>
  <c r="F39" i="6"/>
  <c r="I39" i="6" s="1"/>
  <c r="F38" i="6"/>
  <c r="I38" i="6" s="1"/>
  <c r="F37" i="6"/>
  <c r="I37" i="6" s="1"/>
  <c r="F36" i="6"/>
  <c r="I36" i="6" s="1"/>
  <c r="F35" i="6"/>
  <c r="I35" i="6" s="1"/>
  <c r="F29" i="6"/>
  <c r="I29" i="6" s="1"/>
  <c r="G28" i="6"/>
  <c r="F28" i="6"/>
  <c r="I28" i="6" s="1"/>
  <c r="G27" i="6"/>
  <c r="F27" i="6"/>
  <c r="I27" i="6" s="1"/>
  <c r="G26" i="6"/>
  <c r="J26" i="6" s="1"/>
  <c r="F25" i="6"/>
  <c r="I25" i="6" s="1"/>
  <c r="G24" i="6"/>
  <c r="F24" i="6"/>
  <c r="I24" i="6" s="1"/>
  <c r="G23" i="6"/>
  <c r="F23" i="6"/>
  <c r="I23" i="6" s="1"/>
  <c r="G22" i="6"/>
  <c r="F22" i="6"/>
  <c r="I22" i="6" s="1"/>
  <c r="F21" i="6"/>
  <c r="I21" i="6" s="1"/>
  <c r="G20" i="6"/>
  <c r="F20" i="6"/>
  <c r="I20" i="6" s="1"/>
  <c r="G19" i="6"/>
  <c r="F19" i="6"/>
  <c r="I19" i="6" s="1"/>
  <c r="G18" i="6"/>
  <c r="J18" i="6" s="1"/>
  <c r="F18" i="6"/>
  <c r="G17" i="6"/>
  <c r="G16" i="6"/>
  <c r="F16" i="6"/>
  <c r="I16" i="6" s="1"/>
  <c r="G14" i="6"/>
  <c r="G13" i="6"/>
  <c r="J13" i="6" s="1"/>
  <c r="G12" i="6"/>
  <c r="F12" i="6"/>
  <c r="I12" i="6" s="1"/>
  <c r="G11" i="6"/>
  <c r="F11" i="6"/>
  <c r="I11" i="6" s="1"/>
  <c r="G10" i="6"/>
  <c r="G9" i="6"/>
  <c r="J9" i="6" s="1"/>
  <c r="F9" i="6"/>
  <c r="I9" i="6" s="1"/>
  <c r="G8" i="6"/>
  <c r="F8" i="6"/>
  <c r="I8" i="6" s="1"/>
  <c r="I18" i="6" l="1"/>
  <c r="H18" i="6"/>
  <c r="H8" i="6"/>
  <c r="H12" i="6"/>
  <c r="F13" i="6"/>
  <c r="I13" i="6" s="1"/>
  <c r="J23" i="6"/>
  <c r="H23" i="6"/>
  <c r="G36" i="6"/>
  <c r="G40" i="6"/>
  <c r="H16" i="6"/>
  <c r="J16" i="6"/>
  <c r="F17" i="6"/>
  <c r="I17" i="6" s="1"/>
  <c r="G53" i="6"/>
  <c r="J32" i="6"/>
  <c r="H32" i="6"/>
  <c r="J10" i="6"/>
  <c r="J14" i="6"/>
  <c r="G38" i="6"/>
  <c r="G42" i="6"/>
  <c r="H9" i="6"/>
  <c r="J17" i="6"/>
  <c r="J19" i="6"/>
  <c r="H19" i="6"/>
  <c r="J22" i="6"/>
  <c r="H22" i="6"/>
  <c r="G44" i="6"/>
  <c r="J12" i="6"/>
  <c r="F10" i="6"/>
  <c r="I10" i="6" s="1"/>
  <c r="F14" i="6"/>
  <c r="I14" i="6" s="1"/>
  <c r="H11" i="6"/>
  <c r="J11" i="6"/>
  <c r="J27" i="6"/>
  <c r="H27" i="6"/>
  <c r="G51" i="6"/>
  <c r="J8" i="6"/>
  <c r="H13" i="6"/>
  <c r="E54" i="6"/>
  <c r="D55" i="6"/>
  <c r="E55" i="6" s="1"/>
  <c r="H20" i="6"/>
  <c r="F26" i="6"/>
  <c r="I26" i="6" s="1"/>
  <c r="H28" i="6"/>
  <c r="J20" i="6"/>
  <c r="J28" i="6"/>
  <c r="H24" i="6"/>
  <c r="J24" i="6"/>
  <c r="H31" i="6"/>
  <c r="C55" i="6"/>
  <c r="G35" i="6" l="1"/>
  <c r="G48" i="6"/>
  <c r="H36" i="6"/>
  <c r="J36" i="6"/>
  <c r="G52" i="6"/>
  <c r="J38" i="6"/>
  <c r="H38" i="6"/>
  <c r="G49" i="6"/>
  <c r="G45" i="6"/>
  <c r="G37" i="6"/>
  <c r="G21" i="6"/>
  <c r="G29" i="6"/>
  <c r="H14" i="6"/>
  <c r="G43" i="6"/>
  <c r="G41" i="6"/>
  <c r="G25" i="6"/>
  <c r="H44" i="6"/>
  <c r="J44" i="6"/>
  <c r="G39" i="6"/>
  <c r="H10" i="6"/>
  <c r="J53" i="6"/>
  <c r="H53" i="6"/>
  <c r="G46" i="6"/>
  <c r="H51" i="6"/>
  <c r="J51" i="6"/>
  <c r="H26" i="6"/>
  <c r="F55" i="6"/>
  <c r="I55" i="6" s="1"/>
  <c r="F54" i="6"/>
  <c r="I54" i="6" s="1"/>
  <c r="J42" i="6"/>
  <c r="H42" i="6"/>
  <c r="H17" i="6"/>
  <c r="H40" i="6"/>
  <c r="J40" i="6"/>
  <c r="J41" i="6" l="1"/>
  <c r="H41" i="6"/>
  <c r="H29" i="6"/>
  <c r="J29" i="6"/>
  <c r="J37" i="6"/>
  <c r="H37" i="6"/>
  <c r="H52" i="6"/>
  <c r="J52" i="6"/>
  <c r="J46" i="6"/>
  <c r="H46" i="6"/>
  <c r="J49" i="6"/>
  <c r="H49" i="6"/>
  <c r="J48" i="6"/>
  <c r="H48" i="6"/>
  <c r="H43" i="6"/>
  <c r="J43" i="6"/>
  <c r="H21" i="6"/>
  <c r="J21" i="6"/>
  <c r="J45" i="6"/>
  <c r="H45" i="6"/>
  <c r="H39" i="6"/>
  <c r="J39" i="6"/>
  <c r="H25" i="6"/>
  <c r="J25" i="6"/>
  <c r="G54" i="6"/>
  <c r="H35" i="6"/>
  <c r="J35" i="6"/>
  <c r="J54" i="6" l="1"/>
  <c r="H54" i="6"/>
  <c r="G55" i="6"/>
  <c r="J55" i="6" l="1"/>
  <c r="H55" i="6"/>
</calcChain>
</file>

<file path=xl/sharedStrings.xml><?xml version="1.0" encoding="utf-8"?>
<sst xmlns="http://schemas.openxmlformats.org/spreadsheetml/2006/main" count="103" uniqueCount="67">
  <si>
    <t>STATE LEVEL BANKERS' COMMITTEE BIHAR, PATNA</t>
  </si>
  <si>
    <t>(CONVENOR- STATE BANK OF INDIA)</t>
  </si>
  <si>
    <t>BANK WISE PERFORMANCE : ANNUAL CREDIT PLAN AS ON :30.06.2017</t>
  </si>
  <si>
    <t>Rs. In Lakh</t>
  </si>
  <si>
    <t>SL</t>
  </si>
  <si>
    <t xml:space="preserve">BANK NAME </t>
  </si>
  <si>
    <t>AGRICULTURE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</si>
  <si>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</si>
  <si>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</si>
  <si>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</si>
  <si>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</si>
  <si>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</si>
  <si>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</si>
  <si>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</si>
  <si>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</si>
  <si>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</si>
  <si>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</si>
  <si>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</si>
  <si>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</si>
  <si>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</si>
  <si>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</si>
  <si>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</si>
  <si>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</si>
  <si>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</si>
  <si>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</si>
  <si>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</si>
  <si>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</si>
  <si>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</si>
  <si>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</si>
  <si>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</si>
  <si>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</si>
  <si>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</si>
  <si>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</si>
  <si>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</si>
  <si>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</si>
  <si>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</si>
  <si>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</si>
  <si>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</si>
  <si>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</si>
  <si>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</si>
  <si>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</si>
  <si>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</si>
  <si>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</si>
  <si>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</si>
  <si>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</si>
  <si>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</si>
  <si>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</si>
  <si>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</si>
  <si>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</si>
  <si>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CO-OPERATIVE BANKS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</si>
  <si>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</si>
  <si>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</si>
  <si>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</si>
  <si>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</si>
  <si>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</si>
  <si>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</si>
  <si>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</si>
  <si>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</si>
  <si>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</si>
  <si>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</si>
  <si>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</si>
  <si>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</si>
  <si>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</si>
  <si>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</si>
  <si>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</si>
  <si>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 xml:space="preserve"> </t>
  </si>
  <si>
    <t>MSME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</si>
</sst>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topLeftCell="A46" workbookViewId="0">
      <selection activeCell="C51" sqref="C51"/>
    </sheetView>
  </sheetViews>
  <sheetFormatPr defaultRowHeight="15" customHeight="1" x14ac:dyDescent="0.25"/>
  <cols>
    <col min="1" max="1" width="4.28515625" style="32" customWidth="1"/>
    <col min="2" max="2" width="32.140625" style="30" bestFit="1" customWidth="1"/>
    <col min="3" max="3" width="9" style="32" bestFit="1" customWidth="1"/>
    <col min="4" max="4" width="7.85546875" style="32" bestFit="1" customWidth="1"/>
    <col min="5" max="6" width="9" style="32" bestFit="1" customWidth="1"/>
    <col min="7" max="7" width="7.85546875" style="32" bestFit="1" customWidth="1"/>
    <col min="8" max="9" width="9" style="32" bestFit="1" customWidth="1"/>
    <col min="10" max="10" width="7.85546875" style="32" bestFit="1" customWidth="1"/>
    <col min="11" max="11" width="8.28515625" style="32" bestFit="1" customWidth="1"/>
    <col min="12" max="15" width="9" style="32" bestFit="1" customWidth="1"/>
    <col min="16" max="16" width="7.85546875" style="32" bestFit="1" customWidth="1"/>
    <col min="17" max="17" width="9" style="32" bestFit="1" customWidth="1"/>
    <col min="18" max="18" width="10.140625" style="32" bestFit="1" customWidth="1"/>
    <col min="19" max="20" width="9" style="32" bestFit="1" customWidth="1"/>
    <col min="21" max="16384" width="9.140625" style="30"/>
  </cols>
  <sheetData>
    <row r="1" spans="1:20" ht="1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5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" customHeight="1" x14ac:dyDescent="0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15" customHeight="1" x14ac:dyDescent="0.25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ht="15" customHeight="1" x14ac:dyDescent="0.25">
      <c r="A5" s="40" t="s">
        <v>4</v>
      </c>
      <c r="B5" s="40" t="s">
        <v>5</v>
      </c>
      <c r="C5" s="41" t="s">
        <v>6</v>
      </c>
      <c r="D5" s="41"/>
      <c r="E5" s="41"/>
      <c r="F5" s="41" t="s">
        <v>66</v>
      </c>
      <c r="G5" s="41"/>
      <c r="H5" s="41"/>
      <c r="I5" s="41" t="s">
        <v>7</v>
      </c>
      <c r="J5" s="41"/>
      <c r="K5" s="41"/>
      <c r="L5" s="41" t="s">
        <v>8</v>
      </c>
      <c r="M5" s="41"/>
      <c r="N5" s="41"/>
      <c r="O5" s="41" t="s">
        <v>9</v>
      </c>
      <c r="P5" s="41"/>
      <c r="Q5" s="41"/>
      <c r="R5" s="41" t="s">
        <v>10</v>
      </c>
      <c r="S5" s="41"/>
      <c r="T5" s="41"/>
    </row>
    <row r="6" spans="1:20" ht="15" customHeight="1" x14ac:dyDescent="0.25">
      <c r="A6" s="40"/>
      <c r="B6" s="40"/>
      <c r="C6" s="26" t="s">
        <v>11</v>
      </c>
      <c r="D6" s="26" t="s">
        <v>12</v>
      </c>
      <c r="E6" s="26" t="s">
        <v>13</v>
      </c>
      <c r="F6" s="26" t="s">
        <v>11</v>
      </c>
      <c r="G6" s="26" t="s">
        <v>12</v>
      </c>
      <c r="H6" s="26" t="s">
        <v>13</v>
      </c>
      <c r="I6" s="26" t="s">
        <v>11</v>
      </c>
      <c r="J6" s="26" t="s">
        <v>12</v>
      </c>
      <c r="K6" s="26" t="s">
        <v>13</v>
      </c>
      <c r="L6" s="26" t="s">
        <v>11</v>
      </c>
      <c r="M6" s="26" t="s">
        <v>12</v>
      </c>
      <c r="N6" s="26" t="s">
        <v>13</v>
      </c>
      <c r="O6" s="26" t="s">
        <v>11</v>
      </c>
      <c r="P6" s="26" t="s">
        <v>12</v>
      </c>
      <c r="Q6" s="26" t="s">
        <v>13</v>
      </c>
      <c r="R6" s="26" t="s">
        <v>11</v>
      </c>
      <c r="S6" s="26" t="s">
        <v>12</v>
      </c>
      <c r="T6" s="26" t="s">
        <v>13</v>
      </c>
    </row>
    <row r="7" spans="1:20" ht="15" customHeight="1" x14ac:dyDescent="0.25">
      <c r="A7" s="31"/>
      <c r="B7" s="27" t="s">
        <v>14</v>
      </c>
      <c r="C7" s="26"/>
      <c r="D7" s="26"/>
      <c r="E7" s="33"/>
      <c r="F7" s="26"/>
      <c r="G7" s="26"/>
      <c r="H7" s="33"/>
      <c r="I7" s="26"/>
      <c r="J7" s="26"/>
      <c r="K7" s="33"/>
      <c r="L7" s="26"/>
      <c r="M7" s="26"/>
      <c r="N7" s="33"/>
      <c r="O7" s="34"/>
      <c r="P7" s="34"/>
      <c r="Q7" s="33"/>
      <c r="R7" s="34"/>
      <c r="S7" s="34"/>
      <c r="T7" s="33"/>
    </row>
    <row r="8" spans="1:20" ht="15" customHeight="1" x14ac:dyDescent="0.25">
      <c r="A8" s="29">
        <v>1</v>
      </c>
      <c r="B8" s="28" t="s">
        <v>15</v>
      </c>
      <c r="C8" s="26">
        <v>682411</v>
      </c>
      <c r="D8" s="26">
        <v>113021</v>
      </c>
      <c r="E8" s="33">
        <v>0.16562013214910076</v>
      </c>
      <c r="F8" s="26">
        <v>318555</v>
      </c>
      <c r="G8" s="26">
        <v>98256</v>
      </c>
      <c r="H8" s="33">
        <v>0.30844281207326835</v>
      </c>
      <c r="I8" s="26">
        <v>234468</v>
      </c>
      <c r="J8" s="26">
        <v>68413</v>
      </c>
      <c r="K8" s="33">
        <v>0.29177968848627533</v>
      </c>
      <c r="L8" s="26">
        <v>1235434</v>
      </c>
      <c r="M8" s="26">
        <v>279690</v>
      </c>
      <c r="N8" s="33">
        <v>0.22639007830446628</v>
      </c>
      <c r="O8" s="34">
        <v>664596</v>
      </c>
      <c r="P8" s="34">
        <v>174448</v>
      </c>
      <c r="Q8" s="33">
        <v>0.2624872855087903</v>
      </c>
      <c r="R8" s="29">
        <v>1900030</v>
      </c>
      <c r="S8" s="29">
        <v>454138</v>
      </c>
      <c r="T8" s="33">
        <v>0.23901622605958853</v>
      </c>
    </row>
    <row r="9" spans="1:20" ht="15" customHeight="1" x14ac:dyDescent="0.25">
      <c r="A9" s="29">
        <v>2</v>
      </c>
      <c r="B9" s="28" t="s">
        <v>16</v>
      </c>
      <c r="C9" s="26">
        <v>362298</v>
      </c>
      <c r="D9" s="26">
        <v>64329</v>
      </c>
      <c r="E9" s="33">
        <v>0.17755825315072124</v>
      </c>
      <c r="F9" s="26">
        <v>143292</v>
      </c>
      <c r="G9" s="26">
        <v>37191</v>
      </c>
      <c r="H9" s="33">
        <v>0.25954693911732685</v>
      </c>
      <c r="I9" s="26">
        <v>113517</v>
      </c>
      <c r="J9" s="26">
        <v>21387</v>
      </c>
      <c r="K9" s="33">
        <v>0.18840349903538678</v>
      </c>
      <c r="L9" s="26">
        <v>619107</v>
      </c>
      <c r="M9" s="26">
        <v>122907</v>
      </c>
      <c r="N9" s="33">
        <v>0.19852303398281718</v>
      </c>
      <c r="O9" s="34">
        <v>319911</v>
      </c>
      <c r="P9" s="34">
        <v>87232</v>
      </c>
      <c r="Q9" s="33">
        <v>0.27267583796743472</v>
      </c>
      <c r="R9" s="29">
        <v>939018</v>
      </c>
      <c r="S9" s="29">
        <v>210139</v>
      </c>
      <c r="T9" s="33">
        <v>0.22378591251711893</v>
      </c>
    </row>
    <row r="10" spans="1:20" ht="15" customHeight="1" x14ac:dyDescent="0.25">
      <c r="A10" s="29">
        <v>3</v>
      </c>
      <c r="B10" s="28" t="s">
        <v>17</v>
      </c>
      <c r="C10" s="26">
        <v>512980</v>
      </c>
      <c r="D10" s="26">
        <v>86570</v>
      </c>
      <c r="E10" s="33">
        <v>0.16875901594604079</v>
      </c>
      <c r="F10" s="26">
        <v>164825</v>
      </c>
      <c r="G10" s="26">
        <v>74092</v>
      </c>
      <c r="H10" s="33">
        <v>0.44951918701653271</v>
      </c>
      <c r="I10" s="26">
        <v>161970</v>
      </c>
      <c r="J10" s="26">
        <v>37158</v>
      </c>
      <c r="K10" s="33">
        <v>0.22941285423226523</v>
      </c>
      <c r="L10" s="26">
        <v>839775</v>
      </c>
      <c r="M10" s="26">
        <v>197820</v>
      </c>
      <c r="N10" s="33">
        <v>0.23556309725819416</v>
      </c>
      <c r="O10" s="34">
        <v>405171</v>
      </c>
      <c r="P10" s="34">
        <v>156392</v>
      </c>
      <c r="Q10" s="33">
        <v>0.38599011281656387</v>
      </c>
      <c r="R10" s="29">
        <v>1244946</v>
      </c>
      <c r="S10" s="29">
        <v>354212</v>
      </c>
      <c r="T10" s="33">
        <v>0.28451997114734295</v>
      </c>
    </row>
    <row r="11" spans="1:20" ht="15" customHeight="1" x14ac:dyDescent="0.25">
      <c r="A11" s="29">
        <v>4</v>
      </c>
      <c r="B11" s="28" t="s">
        <v>18</v>
      </c>
      <c r="C11" s="26">
        <v>144357</v>
      </c>
      <c r="D11" s="26">
        <v>22730</v>
      </c>
      <c r="E11" s="33">
        <v>0.15745686042242496</v>
      </c>
      <c r="F11" s="26">
        <v>74325</v>
      </c>
      <c r="G11" s="26">
        <v>14283</v>
      </c>
      <c r="H11" s="33">
        <v>0.19216952573158425</v>
      </c>
      <c r="I11" s="26">
        <v>55674</v>
      </c>
      <c r="J11" s="26">
        <v>11524</v>
      </c>
      <c r="K11" s="33">
        <v>0.20699069583647664</v>
      </c>
      <c r="L11" s="26">
        <v>274356</v>
      </c>
      <c r="M11" s="26">
        <v>48537</v>
      </c>
      <c r="N11" s="33">
        <v>0.17691247867733892</v>
      </c>
      <c r="O11" s="34">
        <v>161777</v>
      </c>
      <c r="P11" s="34">
        <v>27455</v>
      </c>
      <c r="Q11" s="33">
        <v>0.16970892030387508</v>
      </c>
      <c r="R11" s="29">
        <v>436133</v>
      </c>
      <c r="S11" s="29">
        <v>75992</v>
      </c>
      <c r="T11" s="33">
        <v>0.17424042665884032</v>
      </c>
    </row>
    <row r="12" spans="1:20" ht="15" customHeight="1" x14ac:dyDescent="0.25">
      <c r="A12" s="29">
        <v>5</v>
      </c>
      <c r="B12" s="28" t="s">
        <v>19</v>
      </c>
      <c r="C12" s="26">
        <v>166748</v>
      </c>
      <c r="D12" s="26">
        <v>42208</v>
      </c>
      <c r="E12" s="33">
        <v>0.25312447525607501</v>
      </c>
      <c r="F12" s="26">
        <v>86563</v>
      </c>
      <c r="G12" s="26">
        <v>23247</v>
      </c>
      <c r="H12" s="33">
        <v>0.2685558494968982</v>
      </c>
      <c r="I12" s="26">
        <v>45187</v>
      </c>
      <c r="J12" s="26">
        <v>10535</v>
      </c>
      <c r="K12" s="33">
        <v>0.23314227543319982</v>
      </c>
      <c r="L12" s="26">
        <v>298498</v>
      </c>
      <c r="M12" s="26">
        <v>75990</v>
      </c>
      <c r="N12" s="33">
        <v>0.25457457001386946</v>
      </c>
      <c r="O12" s="34">
        <v>166878</v>
      </c>
      <c r="P12" s="34">
        <v>35718</v>
      </c>
      <c r="Q12" s="33">
        <v>0.21403660158918492</v>
      </c>
      <c r="R12" s="29">
        <v>465376</v>
      </c>
      <c r="S12" s="29">
        <v>111708</v>
      </c>
      <c r="T12" s="33">
        <v>0.24003816268995393</v>
      </c>
    </row>
    <row r="13" spans="1:20" ht="15" customHeight="1" x14ac:dyDescent="0.25">
      <c r="A13" s="29">
        <v>6</v>
      </c>
      <c r="B13" s="28" t="s">
        <v>20</v>
      </c>
      <c r="C13" s="26">
        <v>167860</v>
      </c>
      <c r="D13" s="26">
        <v>36799</v>
      </c>
      <c r="E13" s="33">
        <v>0.21922435362802337</v>
      </c>
      <c r="F13" s="26">
        <v>89023</v>
      </c>
      <c r="G13" s="26">
        <v>19010</v>
      </c>
      <c r="H13" s="33">
        <v>0.21354032104062995</v>
      </c>
      <c r="I13" s="26">
        <v>59968</v>
      </c>
      <c r="J13" s="26">
        <v>12741</v>
      </c>
      <c r="K13" s="33">
        <v>0.21246331376734259</v>
      </c>
      <c r="L13" s="26">
        <v>316851</v>
      </c>
      <c r="M13" s="26">
        <v>68550</v>
      </c>
      <c r="N13" s="33">
        <v>0.21634774704829715</v>
      </c>
      <c r="O13" s="34">
        <v>171251</v>
      </c>
      <c r="P13" s="34">
        <v>36351</v>
      </c>
      <c r="Q13" s="33">
        <v>0.21226737362117593</v>
      </c>
      <c r="R13" s="29">
        <v>488102</v>
      </c>
      <c r="S13" s="29">
        <v>104901</v>
      </c>
      <c r="T13" s="33">
        <v>0.21491614457633856</v>
      </c>
    </row>
    <row r="14" spans="1:20" ht="15" customHeight="1" x14ac:dyDescent="0.25">
      <c r="A14" s="29">
        <v>7</v>
      </c>
      <c r="B14" s="28" t="s">
        <v>21</v>
      </c>
      <c r="C14" s="26">
        <v>85422</v>
      </c>
      <c r="D14" s="26">
        <v>16962</v>
      </c>
      <c r="E14" s="33">
        <v>0.19856711385825665</v>
      </c>
      <c r="F14" s="26">
        <v>57840</v>
      </c>
      <c r="G14" s="26">
        <v>11561</v>
      </c>
      <c r="H14" s="33">
        <v>0.19987897648686032</v>
      </c>
      <c r="I14" s="26">
        <v>39473</v>
      </c>
      <c r="J14" s="26">
        <v>8378</v>
      </c>
      <c r="K14" s="33">
        <v>0.21224634560332378</v>
      </c>
      <c r="L14" s="26">
        <v>182735</v>
      </c>
      <c r="M14" s="26">
        <v>36901</v>
      </c>
      <c r="N14" s="33">
        <v>0.20193723151011028</v>
      </c>
      <c r="O14" s="34">
        <v>107852</v>
      </c>
      <c r="P14" s="34">
        <v>20280</v>
      </c>
      <c r="Q14" s="33">
        <v>0.18803545599525276</v>
      </c>
      <c r="R14" s="29">
        <v>290587</v>
      </c>
      <c r="S14" s="29">
        <v>57181</v>
      </c>
      <c r="T14" s="33">
        <v>0.19677755715155873</v>
      </c>
    </row>
    <row r="15" spans="1:20" ht="15" customHeight="1" x14ac:dyDescent="0.25">
      <c r="A15" s="29"/>
      <c r="B15" s="28" t="s">
        <v>22</v>
      </c>
      <c r="C15" s="26"/>
      <c r="D15" s="26"/>
      <c r="E15" s="33"/>
      <c r="F15" s="26"/>
      <c r="G15" s="26"/>
      <c r="H15" s="33"/>
      <c r="I15" s="26"/>
      <c r="J15" s="26"/>
      <c r="K15" s="33"/>
      <c r="L15" s="26"/>
      <c r="M15" s="26"/>
      <c r="N15" s="33"/>
      <c r="O15" s="34"/>
      <c r="P15" s="34"/>
      <c r="Q15" s="33"/>
      <c r="R15" s="29">
        <v>0</v>
      </c>
      <c r="S15" s="29">
        <v>0</v>
      </c>
      <c r="T15" s="33"/>
    </row>
    <row r="16" spans="1:20" ht="15" customHeight="1" x14ac:dyDescent="0.25">
      <c r="A16" s="29">
        <v>8</v>
      </c>
      <c r="B16" s="28" t="s">
        <v>23</v>
      </c>
      <c r="C16" s="26">
        <v>245657</v>
      </c>
      <c r="D16" s="26">
        <v>49659</v>
      </c>
      <c r="E16" s="33">
        <v>0.20214771001844034</v>
      </c>
      <c r="F16" s="26">
        <v>115443</v>
      </c>
      <c r="G16" s="26">
        <v>23395</v>
      </c>
      <c r="H16" s="33">
        <v>0.20265412368008454</v>
      </c>
      <c r="I16" s="26">
        <v>86583</v>
      </c>
      <c r="J16" s="26">
        <v>17443</v>
      </c>
      <c r="K16" s="33">
        <v>0.20145987087534503</v>
      </c>
      <c r="L16" s="26">
        <v>447683</v>
      </c>
      <c r="M16" s="26">
        <v>90497</v>
      </c>
      <c r="N16" s="33">
        <v>0.20214526796862958</v>
      </c>
      <c r="O16" s="34">
        <v>244124</v>
      </c>
      <c r="P16" s="34">
        <v>49117</v>
      </c>
      <c r="Q16" s="33">
        <v>0.20119693270632957</v>
      </c>
      <c r="R16" s="29">
        <v>691807</v>
      </c>
      <c r="S16" s="29">
        <v>139614</v>
      </c>
      <c r="T16" s="33">
        <v>0.20181062059215937</v>
      </c>
    </row>
    <row r="17" spans="1:20" ht="15" customHeight="1" x14ac:dyDescent="0.25">
      <c r="A17" s="29">
        <v>9</v>
      </c>
      <c r="B17" s="28" t="s">
        <v>24</v>
      </c>
      <c r="C17" s="26">
        <v>175787</v>
      </c>
      <c r="D17" s="26">
        <v>19752</v>
      </c>
      <c r="E17" s="33">
        <v>0.11236325780632242</v>
      </c>
      <c r="F17" s="26">
        <v>78412</v>
      </c>
      <c r="G17" s="26">
        <v>12254</v>
      </c>
      <c r="H17" s="33">
        <v>0.15627710044380963</v>
      </c>
      <c r="I17" s="26">
        <v>59723</v>
      </c>
      <c r="J17" s="26">
        <v>10125</v>
      </c>
      <c r="K17" s="33">
        <v>0.16953267585352377</v>
      </c>
      <c r="L17" s="26">
        <v>313922</v>
      </c>
      <c r="M17" s="26">
        <v>42131</v>
      </c>
      <c r="N17" s="33">
        <v>0.13420849765228304</v>
      </c>
      <c r="O17" s="34">
        <v>172708</v>
      </c>
      <c r="P17" s="34">
        <v>26855</v>
      </c>
      <c r="Q17" s="33">
        <v>0.15549366560900479</v>
      </c>
      <c r="R17" s="29">
        <v>486630</v>
      </c>
      <c r="S17" s="29">
        <v>68986</v>
      </c>
      <c r="T17" s="33">
        <v>0.14176273554856872</v>
      </c>
    </row>
    <row r="18" spans="1:20" ht="15" customHeight="1" x14ac:dyDescent="0.25">
      <c r="A18" s="29">
        <v>10</v>
      </c>
      <c r="B18" s="28" t="s">
        <v>25</v>
      </c>
      <c r="C18" s="26">
        <v>8953</v>
      </c>
      <c r="D18" s="26">
        <v>95</v>
      </c>
      <c r="E18" s="33">
        <v>1.0610968390483637E-2</v>
      </c>
      <c r="F18" s="26">
        <v>17767</v>
      </c>
      <c r="G18" s="26">
        <v>2894</v>
      </c>
      <c r="H18" s="33">
        <v>0.16288624978893454</v>
      </c>
      <c r="I18" s="26">
        <v>11174</v>
      </c>
      <c r="J18" s="26">
        <v>452</v>
      </c>
      <c r="K18" s="33">
        <v>4.0451047073563631E-2</v>
      </c>
      <c r="L18" s="26">
        <v>37894</v>
      </c>
      <c r="M18" s="26">
        <v>3441</v>
      </c>
      <c r="N18" s="33">
        <v>9.0805932337573225E-2</v>
      </c>
      <c r="O18" s="34">
        <v>27692</v>
      </c>
      <c r="P18" s="34">
        <v>740</v>
      </c>
      <c r="Q18" s="33">
        <v>2.6722519139101546E-2</v>
      </c>
      <c r="R18" s="29">
        <v>65586</v>
      </c>
      <c r="S18" s="29">
        <v>4181</v>
      </c>
      <c r="T18" s="33">
        <v>6.3748360930686421E-2</v>
      </c>
    </row>
    <row r="19" spans="1:20" ht="15" customHeight="1" x14ac:dyDescent="0.25">
      <c r="A19" s="29">
        <v>11</v>
      </c>
      <c r="B19" s="28" t="s">
        <v>26</v>
      </c>
      <c r="C19" s="26">
        <v>1220</v>
      </c>
      <c r="D19" s="26">
        <v>37</v>
      </c>
      <c r="E19" s="33">
        <v>3.0327868852459017E-2</v>
      </c>
      <c r="F19" s="26">
        <v>6465</v>
      </c>
      <c r="G19" s="26">
        <v>967</v>
      </c>
      <c r="H19" s="33">
        <v>0.14957463263727766</v>
      </c>
      <c r="I19" s="26">
        <v>3593</v>
      </c>
      <c r="J19" s="26">
        <v>937</v>
      </c>
      <c r="K19" s="33">
        <v>0.26078485944892849</v>
      </c>
      <c r="L19" s="26">
        <v>11278</v>
      </c>
      <c r="M19" s="26">
        <v>1941</v>
      </c>
      <c r="N19" s="33">
        <v>0.17210498315304132</v>
      </c>
      <c r="O19" s="34">
        <v>9474</v>
      </c>
      <c r="P19" s="34">
        <v>709</v>
      </c>
      <c r="Q19" s="33">
        <v>7.4836394342410809E-2</v>
      </c>
      <c r="R19" s="29">
        <v>20752</v>
      </c>
      <c r="S19" s="29">
        <v>2650</v>
      </c>
      <c r="T19" s="33">
        <v>0.12769853508095605</v>
      </c>
    </row>
    <row r="20" spans="1:20" ht="15" customHeight="1" x14ac:dyDescent="0.25">
      <c r="A20" s="29">
        <v>12</v>
      </c>
      <c r="B20" s="28" t="s">
        <v>27</v>
      </c>
      <c r="C20" s="26">
        <v>13322</v>
      </c>
      <c r="D20" s="26">
        <v>1170</v>
      </c>
      <c r="E20" s="33">
        <v>8.782465095331031E-2</v>
      </c>
      <c r="F20" s="26">
        <v>16058</v>
      </c>
      <c r="G20" s="26">
        <v>1315</v>
      </c>
      <c r="H20" s="33">
        <v>8.1890646406775444E-2</v>
      </c>
      <c r="I20" s="26">
        <v>11151</v>
      </c>
      <c r="J20" s="26">
        <v>251</v>
      </c>
      <c r="K20" s="33">
        <v>2.2509192000717423E-2</v>
      </c>
      <c r="L20" s="26">
        <v>40531</v>
      </c>
      <c r="M20" s="26">
        <v>2736</v>
      </c>
      <c r="N20" s="33">
        <v>6.7503885914485209E-2</v>
      </c>
      <c r="O20" s="34">
        <v>29878</v>
      </c>
      <c r="P20" s="34">
        <v>605</v>
      </c>
      <c r="Q20" s="33">
        <v>2.0249012651449228E-2</v>
      </c>
      <c r="R20" s="29">
        <v>70409</v>
      </c>
      <c r="S20" s="29">
        <v>3341</v>
      </c>
      <c r="T20" s="33">
        <v>4.7451320143731622E-2</v>
      </c>
    </row>
    <row r="21" spans="1:20" ht="15" customHeight="1" x14ac:dyDescent="0.25">
      <c r="A21" s="29">
        <v>13</v>
      </c>
      <c r="B21" s="28" t="s">
        <v>28</v>
      </c>
      <c r="C21" s="26">
        <v>18233</v>
      </c>
      <c r="D21" s="26">
        <v>391</v>
      </c>
      <c r="E21" s="33">
        <v>2.1444633357099764E-2</v>
      </c>
      <c r="F21" s="26">
        <v>16196</v>
      </c>
      <c r="G21" s="26">
        <v>442</v>
      </c>
      <c r="H21" s="33">
        <v>2.7290689059026919E-2</v>
      </c>
      <c r="I21" s="26">
        <v>11597</v>
      </c>
      <c r="J21" s="26">
        <v>212</v>
      </c>
      <c r="K21" s="33">
        <v>1.8280589807708889E-2</v>
      </c>
      <c r="L21" s="26">
        <v>46026</v>
      </c>
      <c r="M21" s="26">
        <v>1045</v>
      </c>
      <c r="N21" s="33">
        <v>2.2704558293138662E-2</v>
      </c>
      <c r="O21" s="34">
        <v>29878</v>
      </c>
      <c r="P21" s="34">
        <v>799</v>
      </c>
      <c r="Q21" s="33">
        <v>2.6742084476872614E-2</v>
      </c>
      <c r="R21" s="29">
        <v>75904</v>
      </c>
      <c r="S21" s="29">
        <v>1844</v>
      </c>
      <c r="T21" s="33">
        <v>2.4293844856661046E-2</v>
      </c>
    </row>
    <row r="22" spans="1:20" ht="15" customHeight="1" x14ac:dyDescent="0.25">
      <c r="A22" s="29">
        <v>14</v>
      </c>
      <c r="B22" s="28" t="s">
        <v>29</v>
      </c>
      <c r="C22" s="26">
        <v>33096</v>
      </c>
      <c r="D22" s="26">
        <v>3606</v>
      </c>
      <c r="E22" s="33">
        <v>0.10895576504713561</v>
      </c>
      <c r="F22" s="26">
        <v>23047</v>
      </c>
      <c r="G22" s="26">
        <v>4916</v>
      </c>
      <c r="H22" s="33">
        <v>0.21330324988067861</v>
      </c>
      <c r="I22" s="26">
        <v>15050</v>
      </c>
      <c r="J22" s="26">
        <v>3711</v>
      </c>
      <c r="K22" s="33">
        <v>0.24657807308970101</v>
      </c>
      <c r="L22" s="26">
        <v>71193</v>
      </c>
      <c r="M22" s="26">
        <v>12233</v>
      </c>
      <c r="N22" s="33">
        <v>0.17182869102299383</v>
      </c>
      <c r="O22" s="34">
        <v>42995</v>
      </c>
      <c r="P22" s="34">
        <v>10916</v>
      </c>
      <c r="Q22" s="33">
        <v>0.25388998720781486</v>
      </c>
      <c r="R22" s="29">
        <v>114188</v>
      </c>
      <c r="S22" s="29">
        <v>23149</v>
      </c>
      <c r="T22" s="33">
        <v>0.20272708165481487</v>
      </c>
    </row>
    <row r="23" spans="1:20" ht="15" customHeight="1" x14ac:dyDescent="0.25">
      <c r="A23" s="29">
        <v>15</v>
      </c>
      <c r="B23" s="28" t="s">
        <v>30</v>
      </c>
      <c r="C23" s="26">
        <v>24535</v>
      </c>
      <c r="D23" s="26">
        <v>6426</v>
      </c>
      <c r="E23" s="33">
        <v>0.26191155492154067</v>
      </c>
      <c r="F23" s="26">
        <v>26387</v>
      </c>
      <c r="G23" s="26">
        <v>6689</v>
      </c>
      <c r="H23" s="33">
        <v>0.25349603971652707</v>
      </c>
      <c r="I23" s="26">
        <v>16774</v>
      </c>
      <c r="J23" s="26">
        <v>4564</v>
      </c>
      <c r="K23" s="33">
        <v>0.2720877548587099</v>
      </c>
      <c r="L23" s="26">
        <v>67696</v>
      </c>
      <c r="M23" s="26">
        <v>17679</v>
      </c>
      <c r="N23" s="33">
        <v>0.26115280075632236</v>
      </c>
      <c r="O23" s="34">
        <v>43724</v>
      </c>
      <c r="P23" s="34">
        <v>9886</v>
      </c>
      <c r="Q23" s="33">
        <v>0.2261000823346446</v>
      </c>
      <c r="R23" s="29">
        <v>111420</v>
      </c>
      <c r="S23" s="29">
        <v>27565</v>
      </c>
      <c r="T23" s="33">
        <v>0.24739723568479627</v>
      </c>
    </row>
    <row r="24" spans="1:20" ht="15" customHeight="1" x14ac:dyDescent="0.25">
      <c r="A24" s="29">
        <v>16</v>
      </c>
      <c r="B24" s="28" t="s">
        <v>31</v>
      </c>
      <c r="C24" s="26">
        <v>20535</v>
      </c>
      <c r="D24" s="26">
        <v>385</v>
      </c>
      <c r="E24" s="33">
        <v>1.8748478207937666E-2</v>
      </c>
      <c r="F24" s="26">
        <v>20347</v>
      </c>
      <c r="G24" s="26">
        <v>2898</v>
      </c>
      <c r="H24" s="33">
        <v>0.14242885929129601</v>
      </c>
      <c r="I24" s="26">
        <v>12941</v>
      </c>
      <c r="J24" s="26">
        <v>242</v>
      </c>
      <c r="K24" s="33">
        <v>1.8700255003477322E-2</v>
      </c>
      <c r="L24" s="26">
        <v>53823</v>
      </c>
      <c r="M24" s="26">
        <v>3525</v>
      </c>
      <c r="N24" s="33">
        <v>6.5492447466696399E-2</v>
      </c>
      <c r="O24" s="34">
        <v>35707</v>
      </c>
      <c r="P24" s="34">
        <v>12836</v>
      </c>
      <c r="Q24" s="33">
        <v>0.35948133419217521</v>
      </c>
      <c r="R24" s="29">
        <v>89530</v>
      </c>
      <c r="S24" s="29">
        <v>16361</v>
      </c>
      <c r="T24" s="33">
        <v>0.1827432145649503</v>
      </c>
    </row>
    <row r="25" spans="1:20" ht="15" customHeight="1" x14ac:dyDescent="0.25">
      <c r="A25" s="29">
        <v>17</v>
      </c>
      <c r="B25" s="28" t="s">
        <v>32</v>
      </c>
      <c r="C25" s="26">
        <v>5005</v>
      </c>
      <c r="D25" s="26">
        <v>325</v>
      </c>
      <c r="E25" s="33">
        <v>6.4935064935064929E-2</v>
      </c>
      <c r="F25" s="26">
        <v>3773</v>
      </c>
      <c r="G25" s="26">
        <v>533</v>
      </c>
      <c r="H25" s="33">
        <v>0.14126689636893719</v>
      </c>
      <c r="I25" s="26">
        <v>3181</v>
      </c>
      <c r="J25" s="26">
        <v>560</v>
      </c>
      <c r="K25" s="33">
        <v>0.17604526878340146</v>
      </c>
      <c r="L25" s="26">
        <v>11959</v>
      </c>
      <c r="M25" s="26">
        <v>1418</v>
      </c>
      <c r="N25" s="33">
        <v>0.11857178693870725</v>
      </c>
      <c r="O25" s="34">
        <v>8745</v>
      </c>
      <c r="P25" s="34">
        <v>715</v>
      </c>
      <c r="Q25" s="33">
        <v>8.1761006289308172E-2</v>
      </c>
      <c r="R25" s="29">
        <v>20704</v>
      </c>
      <c r="S25" s="29">
        <v>2133</v>
      </c>
      <c r="T25" s="33">
        <v>0.10302357032457496</v>
      </c>
    </row>
    <row r="26" spans="1:20" ht="15" customHeight="1" x14ac:dyDescent="0.25">
      <c r="A26" s="29">
        <v>18</v>
      </c>
      <c r="B26" s="28" t="s">
        <v>33</v>
      </c>
      <c r="C26" s="26">
        <v>25876</v>
      </c>
      <c r="D26" s="26">
        <v>3023</v>
      </c>
      <c r="E26" s="33">
        <v>0.11682640284433451</v>
      </c>
      <c r="F26" s="26">
        <v>22730</v>
      </c>
      <c r="G26" s="26">
        <v>3726</v>
      </c>
      <c r="H26" s="33">
        <v>0.16392432908051033</v>
      </c>
      <c r="I26" s="26">
        <v>15155</v>
      </c>
      <c r="J26" s="26">
        <v>2283</v>
      </c>
      <c r="K26" s="33">
        <v>0.15064335202903331</v>
      </c>
      <c r="L26" s="26">
        <v>63761</v>
      </c>
      <c r="M26" s="26">
        <v>9032</v>
      </c>
      <c r="N26" s="33">
        <v>0.14165398911560359</v>
      </c>
      <c r="O26" s="34">
        <v>40809</v>
      </c>
      <c r="P26" s="34">
        <v>3270</v>
      </c>
      <c r="Q26" s="33">
        <v>8.0129383224288767E-2</v>
      </c>
      <c r="R26" s="29">
        <v>104570</v>
      </c>
      <c r="S26" s="29">
        <v>12302</v>
      </c>
      <c r="T26" s="33">
        <v>0.11764368365688056</v>
      </c>
    </row>
    <row r="27" spans="1:20" ht="15" customHeight="1" x14ac:dyDescent="0.25">
      <c r="A27" s="29">
        <v>19</v>
      </c>
      <c r="B27" s="28" t="s">
        <v>34</v>
      </c>
      <c r="C27" s="26">
        <v>65973</v>
      </c>
      <c r="D27" s="26">
        <v>11936</v>
      </c>
      <c r="E27" s="33">
        <v>0.18092249859791126</v>
      </c>
      <c r="F27" s="26">
        <v>33306</v>
      </c>
      <c r="G27" s="26">
        <v>6759</v>
      </c>
      <c r="H27" s="33">
        <v>0.20293640785444064</v>
      </c>
      <c r="I27" s="26">
        <v>22041</v>
      </c>
      <c r="J27" s="26">
        <v>4274</v>
      </c>
      <c r="K27" s="33">
        <v>0.19391134703507101</v>
      </c>
      <c r="L27" s="26">
        <v>121320</v>
      </c>
      <c r="M27" s="26">
        <v>22969</v>
      </c>
      <c r="N27" s="33">
        <v>0.18932575008242664</v>
      </c>
      <c r="O27" s="34">
        <v>67043</v>
      </c>
      <c r="P27" s="34">
        <v>10546</v>
      </c>
      <c r="Q27" s="33">
        <v>0.15730203004042181</v>
      </c>
      <c r="R27" s="29">
        <v>188363</v>
      </c>
      <c r="S27" s="29">
        <v>33515</v>
      </c>
      <c r="T27" s="33">
        <v>0.17792772465930146</v>
      </c>
    </row>
    <row r="28" spans="1:20" ht="15" customHeight="1" x14ac:dyDescent="0.25">
      <c r="A28" s="29">
        <v>20</v>
      </c>
      <c r="B28" s="28" t="s">
        <v>35</v>
      </c>
      <c r="C28" s="26">
        <v>10713</v>
      </c>
      <c r="D28" s="26">
        <v>314</v>
      </c>
      <c r="E28" s="33">
        <v>2.9310183888733316E-2</v>
      </c>
      <c r="F28" s="26">
        <v>15853</v>
      </c>
      <c r="G28" s="26">
        <v>1821</v>
      </c>
      <c r="H28" s="33">
        <v>0.11486784835677789</v>
      </c>
      <c r="I28" s="26">
        <v>8566</v>
      </c>
      <c r="J28" s="26">
        <v>696</v>
      </c>
      <c r="K28" s="33">
        <v>8.1251459257529773E-2</v>
      </c>
      <c r="L28" s="26">
        <v>35132</v>
      </c>
      <c r="M28" s="26">
        <v>2831</v>
      </c>
      <c r="N28" s="33">
        <v>8.0581805761129457E-2</v>
      </c>
      <c r="O28" s="34">
        <v>24048</v>
      </c>
      <c r="P28" s="34">
        <v>937</v>
      </c>
      <c r="Q28" s="33">
        <v>3.8963739188290089E-2</v>
      </c>
      <c r="R28" s="29">
        <v>59180</v>
      </c>
      <c r="S28" s="29">
        <v>3768</v>
      </c>
      <c r="T28" s="33">
        <v>6.3670158837445076E-2</v>
      </c>
    </row>
    <row r="29" spans="1:20" ht="15" customHeight="1" x14ac:dyDescent="0.25">
      <c r="A29" s="29">
        <v>21</v>
      </c>
      <c r="B29" s="28" t="s">
        <v>36</v>
      </c>
      <c r="C29" s="26">
        <v>29929</v>
      </c>
      <c r="D29" s="26">
        <v>7012</v>
      </c>
      <c r="E29" s="33">
        <v>0.23428781449430319</v>
      </c>
      <c r="F29" s="26">
        <v>24624</v>
      </c>
      <c r="G29" s="26">
        <v>4943</v>
      </c>
      <c r="H29" s="33">
        <v>0.20073911630929175</v>
      </c>
      <c r="I29" s="26">
        <v>16919</v>
      </c>
      <c r="J29" s="26">
        <v>3401</v>
      </c>
      <c r="K29" s="33">
        <v>0.20101660854660441</v>
      </c>
      <c r="L29" s="26">
        <v>71472</v>
      </c>
      <c r="M29" s="26">
        <v>15356</v>
      </c>
      <c r="N29" s="33">
        <v>0.21485336915155587</v>
      </c>
      <c r="O29" s="34">
        <v>43724</v>
      </c>
      <c r="P29" s="34">
        <v>529</v>
      </c>
      <c r="Q29" s="33">
        <v>1.2098618607629678E-2</v>
      </c>
      <c r="R29" s="29">
        <v>115196</v>
      </c>
      <c r="S29" s="29">
        <v>15885</v>
      </c>
      <c r="T29" s="33">
        <v>0.13789541303517483</v>
      </c>
    </row>
    <row r="30" spans="1:20" ht="15" customHeight="1" x14ac:dyDescent="0.25">
      <c r="A30" s="29"/>
      <c r="B30" s="28" t="s">
        <v>22</v>
      </c>
      <c r="C30" s="26"/>
      <c r="D30" s="26"/>
      <c r="E30" s="33"/>
      <c r="F30" s="26"/>
      <c r="G30" s="26"/>
      <c r="H30" s="33"/>
      <c r="I30" s="26"/>
      <c r="J30" s="26"/>
      <c r="K30" s="33"/>
      <c r="L30" s="26">
        <v>0</v>
      </c>
      <c r="M30" s="26">
        <v>0</v>
      </c>
      <c r="N30" s="33"/>
      <c r="O30" s="34"/>
      <c r="P30" s="34"/>
      <c r="Q30" s="33"/>
      <c r="R30" s="29"/>
      <c r="S30" s="29"/>
      <c r="T30" s="33"/>
    </row>
    <row r="31" spans="1:20" ht="15" customHeight="1" x14ac:dyDescent="0.25">
      <c r="A31" s="29">
        <v>22</v>
      </c>
      <c r="B31" s="28" t="s">
        <v>37</v>
      </c>
      <c r="C31" s="26">
        <v>16652</v>
      </c>
      <c r="D31" s="26">
        <v>10167</v>
      </c>
      <c r="E31" s="33">
        <v>0.61055729041556572</v>
      </c>
      <c r="F31" s="26">
        <v>38268</v>
      </c>
      <c r="G31" s="26">
        <v>32690</v>
      </c>
      <c r="H31" s="33">
        <v>0.85423852827427615</v>
      </c>
      <c r="I31" s="26">
        <v>21397</v>
      </c>
      <c r="J31" s="26">
        <v>163</v>
      </c>
      <c r="K31" s="33">
        <v>7.6178903584614667E-3</v>
      </c>
      <c r="L31" s="26">
        <v>76317</v>
      </c>
      <c r="M31" s="26">
        <v>43020</v>
      </c>
      <c r="N31" s="33">
        <v>0.56370140335705021</v>
      </c>
      <c r="O31" s="34">
        <v>56112</v>
      </c>
      <c r="P31" s="34">
        <v>34012</v>
      </c>
      <c r="Q31" s="33">
        <v>0.60614485315084121</v>
      </c>
      <c r="R31" s="29">
        <v>132429</v>
      </c>
      <c r="S31" s="29">
        <v>77032</v>
      </c>
      <c r="T31" s="33">
        <v>0.5816852804144107</v>
      </c>
    </row>
    <row r="32" spans="1:20" ht="15" customHeight="1" x14ac:dyDescent="0.25">
      <c r="A32" s="29">
        <v>23</v>
      </c>
      <c r="B32" s="28" t="s">
        <v>38</v>
      </c>
      <c r="C32" s="26">
        <v>2669</v>
      </c>
      <c r="D32" s="26">
        <v>96</v>
      </c>
      <c r="E32" s="33">
        <v>3.5968527538403898E-2</v>
      </c>
      <c r="F32" s="26">
        <v>3362</v>
      </c>
      <c r="G32" s="26">
        <v>2270</v>
      </c>
      <c r="H32" s="33">
        <v>0.6751933372992267</v>
      </c>
      <c r="I32" s="26">
        <v>2128</v>
      </c>
      <c r="J32" s="26">
        <v>25</v>
      </c>
      <c r="K32" s="33">
        <v>1.1748120300751879E-2</v>
      </c>
      <c r="L32" s="26">
        <v>8159</v>
      </c>
      <c r="M32" s="26">
        <v>2391</v>
      </c>
      <c r="N32" s="33">
        <v>0.29305061894840057</v>
      </c>
      <c r="O32" s="34">
        <v>5829</v>
      </c>
      <c r="P32" s="34">
        <v>1698</v>
      </c>
      <c r="Q32" s="33">
        <v>0.29130211013896035</v>
      </c>
      <c r="R32" s="29">
        <v>13988</v>
      </c>
      <c r="S32" s="29">
        <v>4089</v>
      </c>
      <c r="T32" s="33">
        <v>0.29232199027738059</v>
      </c>
    </row>
    <row r="33" spans="1:20" ht="15" customHeight="1" x14ac:dyDescent="0.25">
      <c r="A33" s="29">
        <v>24</v>
      </c>
      <c r="B33" s="28" t="s">
        <v>39</v>
      </c>
      <c r="C33" s="26">
        <v>282</v>
      </c>
      <c r="D33" s="26">
        <v>0</v>
      </c>
      <c r="E33" s="33">
        <v>0</v>
      </c>
      <c r="F33" s="26">
        <v>292</v>
      </c>
      <c r="G33" s="26">
        <v>0</v>
      </c>
      <c r="H33" s="33">
        <v>0</v>
      </c>
      <c r="I33" s="26">
        <v>370</v>
      </c>
      <c r="J33" s="26">
        <v>5</v>
      </c>
      <c r="K33" s="33">
        <v>1.3513513513513514E-2</v>
      </c>
      <c r="L33" s="26">
        <v>944</v>
      </c>
      <c r="M33" s="26">
        <v>5</v>
      </c>
      <c r="N33" s="33">
        <v>5.2966101694915252E-3</v>
      </c>
      <c r="O33" s="34">
        <v>729</v>
      </c>
      <c r="P33" s="34">
        <v>0</v>
      </c>
      <c r="Q33" s="33">
        <v>0</v>
      </c>
      <c r="R33" s="29">
        <v>1673</v>
      </c>
      <c r="S33" s="29">
        <v>5</v>
      </c>
      <c r="T33" s="33">
        <v>2.9886431560071729E-3</v>
      </c>
    </row>
    <row r="34" spans="1:20" ht="15" customHeight="1" x14ac:dyDescent="0.25">
      <c r="A34" s="29">
        <v>25</v>
      </c>
      <c r="B34" s="28" t="s">
        <v>40</v>
      </c>
      <c r="C34" s="26">
        <v>0</v>
      </c>
      <c r="D34" s="26">
        <v>2</v>
      </c>
      <c r="E34" s="33" t="e">
        <v>#DIV/0!</v>
      </c>
      <c r="F34" s="26">
        <v>438</v>
      </c>
      <c r="G34" s="26">
        <v>0</v>
      </c>
      <c r="H34" s="33">
        <v>0</v>
      </c>
      <c r="I34" s="26">
        <v>370</v>
      </c>
      <c r="J34" s="26">
        <v>87</v>
      </c>
      <c r="K34" s="33">
        <v>0.23513513513513515</v>
      </c>
      <c r="L34" s="26">
        <v>808</v>
      </c>
      <c r="M34" s="26">
        <v>89</v>
      </c>
      <c r="N34" s="33">
        <v>0.11014851485148515</v>
      </c>
      <c r="O34" s="34">
        <v>729</v>
      </c>
      <c r="P34" s="34">
        <v>0</v>
      </c>
      <c r="Q34" s="33">
        <v>0</v>
      </c>
      <c r="R34" s="29">
        <v>1537</v>
      </c>
      <c r="S34" s="29">
        <v>89</v>
      </c>
      <c r="T34" s="33">
        <v>5.7905009759271306E-2</v>
      </c>
    </row>
    <row r="35" spans="1:20" ht="15" customHeight="1" x14ac:dyDescent="0.25">
      <c r="A35" s="29">
        <v>26</v>
      </c>
      <c r="B35" s="28" t="s">
        <v>41</v>
      </c>
      <c r="C35" s="26">
        <v>22272</v>
      </c>
      <c r="D35" s="26">
        <v>3600</v>
      </c>
      <c r="E35" s="33">
        <v>0.16163793103448276</v>
      </c>
      <c r="F35" s="26">
        <v>31805</v>
      </c>
      <c r="G35" s="26">
        <v>5600</v>
      </c>
      <c r="H35" s="33">
        <v>0.17607294450558089</v>
      </c>
      <c r="I35" s="26">
        <v>18764</v>
      </c>
      <c r="J35" s="26">
        <v>3900</v>
      </c>
      <c r="K35" s="33">
        <v>0.20784480920912385</v>
      </c>
      <c r="L35" s="26">
        <v>72841</v>
      </c>
      <c r="M35" s="26">
        <v>13100</v>
      </c>
      <c r="N35" s="33">
        <v>0.17984376930574814</v>
      </c>
      <c r="O35" s="34">
        <v>52468</v>
      </c>
      <c r="P35" s="34">
        <v>3500</v>
      </c>
      <c r="Q35" s="33">
        <v>6.6707326370359074E-2</v>
      </c>
      <c r="R35" s="29">
        <v>125309</v>
      </c>
      <c r="S35" s="29">
        <v>16600</v>
      </c>
      <c r="T35" s="33">
        <v>0.132472527911004</v>
      </c>
    </row>
    <row r="36" spans="1:20" ht="15" customHeight="1" x14ac:dyDescent="0.25">
      <c r="A36" s="29">
        <v>27</v>
      </c>
      <c r="B36" s="28" t="s">
        <v>42</v>
      </c>
      <c r="C36" s="26">
        <v>26296</v>
      </c>
      <c r="D36" s="26">
        <v>22065</v>
      </c>
      <c r="E36" s="33">
        <v>0.83910100395497411</v>
      </c>
      <c r="F36" s="26">
        <v>38878</v>
      </c>
      <c r="G36" s="26">
        <v>11326</v>
      </c>
      <c r="H36" s="33">
        <v>0.29132157003961107</v>
      </c>
      <c r="I36" s="26">
        <v>21547</v>
      </c>
      <c r="J36" s="26">
        <v>122</v>
      </c>
      <c r="K36" s="33">
        <v>5.6620411194133755E-3</v>
      </c>
      <c r="L36" s="26">
        <v>86721</v>
      </c>
      <c r="M36" s="26">
        <v>33513</v>
      </c>
      <c r="N36" s="33">
        <v>0.38644618950427234</v>
      </c>
      <c r="O36" s="34">
        <v>59756</v>
      </c>
      <c r="P36" s="34">
        <v>41462</v>
      </c>
      <c r="Q36" s="33">
        <v>0.6938550103755271</v>
      </c>
      <c r="R36" s="29">
        <v>146477</v>
      </c>
      <c r="S36" s="29">
        <v>74975</v>
      </c>
      <c r="T36" s="33">
        <v>0.51185510353161245</v>
      </c>
    </row>
    <row r="37" spans="1:20" ht="15" customHeight="1" x14ac:dyDescent="0.25">
      <c r="A37" s="29">
        <v>28</v>
      </c>
      <c r="B37" s="28" t="s">
        <v>43</v>
      </c>
      <c r="C37" s="26">
        <v>5464</v>
      </c>
      <c r="D37" s="26">
        <v>2550</v>
      </c>
      <c r="E37" s="33">
        <v>0.46669106881405564</v>
      </c>
      <c r="F37" s="26">
        <v>7051</v>
      </c>
      <c r="G37" s="26">
        <v>9046</v>
      </c>
      <c r="H37" s="33">
        <v>1.2829385902708836</v>
      </c>
      <c r="I37" s="26">
        <v>4928</v>
      </c>
      <c r="J37" s="26">
        <v>2</v>
      </c>
      <c r="K37" s="33">
        <v>4.0584415584415587E-4</v>
      </c>
      <c r="L37" s="26">
        <v>17443</v>
      </c>
      <c r="M37" s="26">
        <v>11598</v>
      </c>
      <c r="N37" s="33">
        <v>0.66490855930745862</v>
      </c>
      <c r="O37" s="34">
        <v>11660</v>
      </c>
      <c r="P37" s="34">
        <v>17969</v>
      </c>
      <c r="Q37" s="33">
        <v>1.5410806174957119</v>
      </c>
      <c r="R37" s="29">
        <v>29103</v>
      </c>
      <c r="S37" s="29">
        <v>29567</v>
      </c>
      <c r="T37" s="33">
        <v>1.0159433735353744</v>
      </c>
    </row>
    <row r="38" spans="1:20" ht="15" customHeight="1" x14ac:dyDescent="0.25">
      <c r="A38" s="29">
        <v>29</v>
      </c>
      <c r="B38" s="28" t="s">
        <v>44</v>
      </c>
      <c r="C38" s="26">
        <v>0</v>
      </c>
      <c r="D38" s="26">
        <v>0</v>
      </c>
      <c r="E38" s="33" t="e">
        <v>#DIV/0!</v>
      </c>
      <c r="F38" s="26">
        <v>438</v>
      </c>
      <c r="G38" s="26">
        <v>0</v>
      </c>
      <c r="H38" s="33">
        <v>0</v>
      </c>
      <c r="I38" s="26">
        <v>370</v>
      </c>
      <c r="J38" s="26">
        <v>1</v>
      </c>
      <c r="K38" s="33">
        <v>2.7027027027027029E-3</v>
      </c>
      <c r="L38" s="26">
        <v>808</v>
      </c>
      <c r="M38" s="26">
        <v>1</v>
      </c>
      <c r="N38" s="33">
        <v>1.2376237623762376E-3</v>
      </c>
      <c r="O38" s="34">
        <v>729</v>
      </c>
      <c r="P38" s="34">
        <v>18</v>
      </c>
      <c r="Q38" s="33">
        <v>2.4691358024691357E-2</v>
      </c>
      <c r="R38" s="29">
        <v>1537</v>
      </c>
      <c r="S38" s="29">
        <v>19</v>
      </c>
      <c r="T38" s="33">
        <v>1.2361743656473649E-2</v>
      </c>
    </row>
    <row r="39" spans="1:20" ht="15" customHeight="1" x14ac:dyDescent="0.25">
      <c r="A39" s="29">
        <v>30</v>
      </c>
      <c r="B39" s="28" t="s">
        <v>45</v>
      </c>
      <c r="C39" s="26">
        <v>2103</v>
      </c>
      <c r="D39" s="26">
        <v>7109</v>
      </c>
      <c r="E39" s="33">
        <v>3.3804089396100809</v>
      </c>
      <c r="F39" s="26">
        <v>4713</v>
      </c>
      <c r="G39" s="26">
        <v>2482</v>
      </c>
      <c r="H39" s="33">
        <v>0.526628474432421</v>
      </c>
      <c r="I39" s="26">
        <v>2468</v>
      </c>
      <c r="J39" s="26">
        <v>0</v>
      </c>
      <c r="K39" s="33">
        <v>0</v>
      </c>
      <c r="L39" s="26">
        <v>9284</v>
      </c>
      <c r="M39" s="26">
        <v>9591</v>
      </c>
      <c r="N39" s="33">
        <v>1.0330676432572168</v>
      </c>
      <c r="O39" s="34">
        <v>6559</v>
      </c>
      <c r="P39" s="34">
        <v>676</v>
      </c>
      <c r="Q39" s="33">
        <v>0.10306449153834427</v>
      </c>
      <c r="R39" s="29">
        <v>15843</v>
      </c>
      <c r="S39" s="29">
        <v>10267</v>
      </c>
      <c r="T39" s="33">
        <v>0.64804645584800857</v>
      </c>
    </row>
    <row r="40" spans="1:20" ht="15" customHeight="1" x14ac:dyDescent="0.25">
      <c r="A40" s="29">
        <v>31</v>
      </c>
      <c r="B40" s="28" t="s">
        <v>46</v>
      </c>
      <c r="C40" s="26">
        <v>282</v>
      </c>
      <c r="D40" s="26">
        <v>1381</v>
      </c>
      <c r="E40" s="33">
        <v>4.8971631205673756</v>
      </c>
      <c r="F40" s="26">
        <v>728</v>
      </c>
      <c r="G40" s="26">
        <v>68</v>
      </c>
      <c r="H40" s="33">
        <v>9.3406593406593408E-2</v>
      </c>
      <c r="I40" s="26">
        <v>742</v>
      </c>
      <c r="J40" s="26">
        <v>7</v>
      </c>
      <c r="K40" s="33">
        <v>9.433962264150943E-3</v>
      </c>
      <c r="L40" s="26">
        <v>1752</v>
      </c>
      <c r="M40" s="26">
        <v>1456</v>
      </c>
      <c r="N40" s="33">
        <v>0.83105022831050224</v>
      </c>
      <c r="O40" s="34">
        <v>1457</v>
      </c>
      <c r="P40" s="34">
        <v>120</v>
      </c>
      <c r="Q40" s="33">
        <v>8.2361015785861358E-2</v>
      </c>
      <c r="R40" s="29">
        <v>3209</v>
      </c>
      <c r="S40" s="29">
        <v>1576</v>
      </c>
      <c r="T40" s="33">
        <v>0.49111872857588035</v>
      </c>
    </row>
    <row r="41" spans="1:20" ht="15" customHeight="1" x14ac:dyDescent="0.25">
      <c r="A41" s="29">
        <v>32</v>
      </c>
      <c r="B41" s="28" t="s">
        <v>47</v>
      </c>
      <c r="C41" s="26">
        <v>51213</v>
      </c>
      <c r="D41" s="26">
        <v>47596</v>
      </c>
      <c r="E41" s="33">
        <v>0.92937340128483004</v>
      </c>
      <c r="F41" s="26">
        <v>30671</v>
      </c>
      <c r="G41" s="26">
        <v>23946</v>
      </c>
      <c r="H41" s="33">
        <v>0.78073750448306223</v>
      </c>
      <c r="I41" s="26">
        <v>18327</v>
      </c>
      <c r="J41" s="26">
        <v>517</v>
      </c>
      <c r="K41" s="33">
        <v>2.820974518470017E-2</v>
      </c>
      <c r="L41" s="26">
        <v>100211</v>
      </c>
      <c r="M41" s="26">
        <v>72059</v>
      </c>
      <c r="N41" s="33">
        <v>0.71907275648381919</v>
      </c>
      <c r="O41" s="34">
        <v>54654</v>
      </c>
      <c r="P41" s="34">
        <v>1657</v>
      </c>
      <c r="Q41" s="33">
        <v>3.0318000512313828E-2</v>
      </c>
      <c r="R41" s="29">
        <v>154865</v>
      </c>
      <c r="S41" s="29">
        <v>73716</v>
      </c>
      <c r="T41" s="33">
        <v>0.47600167888160655</v>
      </c>
    </row>
    <row r="42" spans="1:20" ht="15" customHeight="1" x14ac:dyDescent="0.25">
      <c r="A42" s="42" t="s">
        <v>48</v>
      </c>
      <c r="B42" s="43"/>
      <c r="C42" s="26">
        <v>2928143</v>
      </c>
      <c r="D42" s="26">
        <v>581316</v>
      </c>
      <c r="E42" s="33">
        <v>0.19852718941663711</v>
      </c>
      <c r="F42" s="26">
        <v>1511475</v>
      </c>
      <c r="G42" s="26">
        <v>438620</v>
      </c>
      <c r="H42" s="33">
        <v>0.29019335417390296</v>
      </c>
      <c r="I42" s="26">
        <v>1096116</v>
      </c>
      <c r="J42" s="26">
        <v>224116</v>
      </c>
      <c r="K42" s="33">
        <v>0.20446376113477041</v>
      </c>
      <c r="L42" s="26">
        <v>5535734</v>
      </c>
      <c r="M42" s="26">
        <v>1244052</v>
      </c>
      <c r="N42" s="33">
        <v>0.22473117386059374</v>
      </c>
      <c r="O42" s="26">
        <v>3068667</v>
      </c>
      <c r="P42" s="26">
        <v>767448</v>
      </c>
      <c r="Q42" s="33">
        <v>0.25009165217340296</v>
      </c>
      <c r="R42" s="29">
        <v>8604401</v>
      </c>
      <c r="S42" s="29">
        <v>2011500</v>
      </c>
      <c r="T42" s="33">
        <v>0.23377571547397663</v>
      </c>
    </row>
    <row r="43" spans="1:20" ht="15" customHeight="1" x14ac:dyDescent="0.25">
      <c r="A43" s="29"/>
      <c r="B43" s="29" t="s">
        <v>49</v>
      </c>
      <c r="C43" s="26"/>
      <c r="D43" s="26"/>
      <c r="E43" s="33"/>
      <c r="F43" s="26"/>
      <c r="G43" s="26"/>
      <c r="H43" s="33"/>
      <c r="I43" s="26"/>
      <c r="J43" s="26"/>
      <c r="K43" s="33"/>
      <c r="L43" s="26"/>
      <c r="M43" s="26"/>
      <c r="N43" s="33"/>
      <c r="O43" s="34"/>
      <c r="P43" s="34"/>
      <c r="Q43" s="33"/>
      <c r="R43" s="29"/>
      <c r="S43" s="29"/>
      <c r="T43" s="33"/>
    </row>
    <row r="44" spans="1:20" ht="15" customHeight="1" x14ac:dyDescent="0.25">
      <c r="A44" s="29">
        <v>33</v>
      </c>
      <c r="B44" s="28" t="s">
        <v>50</v>
      </c>
      <c r="C44" s="26">
        <v>103636</v>
      </c>
      <c r="D44" s="26">
        <v>82946</v>
      </c>
      <c r="E44" s="33">
        <v>0.80035894862788992</v>
      </c>
      <c r="F44" s="26">
        <v>0</v>
      </c>
      <c r="G44" s="26">
        <v>0</v>
      </c>
      <c r="H44" s="33" t="e">
        <v>#DIV/0!</v>
      </c>
      <c r="I44" s="26">
        <v>0</v>
      </c>
      <c r="J44" s="26">
        <v>57</v>
      </c>
      <c r="K44" s="33" t="e">
        <v>#DIV/0!</v>
      </c>
      <c r="L44" s="26">
        <v>103636</v>
      </c>
      <c r="M44" s="26">
        <v>83003</v>
      </c>
      <c r="N44" s="33">
        <v>0.80090895055772127</v>
      </c>
      <c r="O44" s="34">
        <v>0</v>
      </c>
      <c r="P44" s="34">
        <v>127</v>
      </c>
      <c r="Q44" s="33" t="e">
        <v>#DIV/0!</v>
      </c>
      <c r="R44" s="29">
        <v>103636</v>
      </c>
      <c r="S44" s="29">
        <v>83130</v>
      </c>
      <c r="T44" s="33">
        <v>0.80213439345401216</v>
      </c>
    </row>
    <row r="45" spans="1:20" ht="15" customHeight="1" x14ac:dyDescent="0.25">
      <c r="A45" s="35" t="s">
        <v>51</v>
      </c>
      <c r="B45" s="35" t="s">
        <v>52</v>
      </c>
      <c r="C45" s="26">
        <v>103636</v>
      </c>
      <c r="D45" s="26">
        <v>82946</v>
      </c>
      <c r="E45" s="33">
        <v>0.80035894862788992</v>
      </c>
      <c r="F45" s="26">
        <v>0</v>
      </c>
      <c r="G45" s="26">
        <v>0</v>
      </c>
      <c r="H45" s="33" t="e">
        <v>#DIV/0!</v>
      </c>
      <c r="I45" s="26">
        <v>0</v>
      </c>
      <c r="J45" s="26">
        <v>57</v>
      </c>
      <c r="K45" s="33" t="e">
        <v>#DIV/0!</v>
      </c>
      <c r="L45" s="26">
        <v>103636</v>
      </c>
      <c r="M45" s="26">
        <v>83003</v>
      </c>
      <c r="N45" s="33">
        <v>0.80090895055772127</v>
      </c>
      <c r="O45" s="26">
        <v>0</v>
      </c>
      <c r="P45" s="26">
        <v>127</v>
      </c>
      <c r="Q45" s="33" t="e">
        <v>#DIV/0!</v>
      </c>
      <c r="R45" s="29">
        <v>103636</v>
      </c>
      <c r="S45" s="29">
        <v>83130</v>
      </c>
      <c r="T45" s="33">
        <v>0.80213439345401216</v>
      </c>
    </row>
    <row r="46" spans="1:20" ht="15" customHeight="1" x14ac:dyDescent="0.25">
      <c r="A46" s="29"/>
      <c r="B46" s="29" t="s">
        <v>53</v>
      </c>
      <c r="C46" s="26"/>
      <c r="D46" s="26"/>
      <c r="E46" s="33"/>
      <c r="F46" s="26"/>
      <c r="G46" s="26"/>
      <c r="H46" s="33"/>
      <c r="I46" s="26"/>
      <c r="J46" s="26"/>
      <c r="K46" s="33"/>
      <c r="L46" s="26"/>
      <c r="M46" s="26"/>
      <c r="N46" s="33"/>
      <c r="O46" s="34"/>
      <c r="P46" s="34"/>
      <c r="Q46" s="33"/>
      <c r="R46" s="29">
        <v>0</v>
      </c>
      <c r="S46" s="29">
        <v>0</v>
      </c>
      <c r="T46" s="33"/>
    </row>
    <row r="47" spans="1:20" ht="15" customHeight="1" x14ac:dyDescent="0.25">
      <c r="A47" s="29">
        <v>34</v>
      </c>
      <c r="B47" s="28" t="s">
        <v>54</v>
      </c>
      <c r="C47" s="26">
        <v>591043</v>
      </c>
      <c r="D47" s="26">
        <v>64863</v>
      </c>
      <c r="E47" s="33">
        <v>0.10974328432956655</v>
      </c>
      <c r="F47" s="26">
        <v>67039</v>
      </c>
      <c r="G47" s="26">
        <v>8269</v>
      </c>
      <c r="H47" s="33">
        <v>0.12334611196467728</v>
      </c>
      <c r="I47" s="26">
        <v>98017</v>
      </c>
      <c r="J47" s="26">
        <v>9826</v>
      </c>
      <c r="K47" s="33">
        <v>0.10024791617780589</v>
      </c>
      <c r="L47" s="26">
        <v>756099</v>
      </c>
      <c r="M47" s="26">
        <v>82958</v>
      </c>
      <c r="N47" s="33">
        <v>0.10971843634233083</v>
      </c>
      <c r="O47" s="34">
        <v>10253</v>
      </c>
      <c r="P47" s="34">
        <v>2286</v>
      </c>
      <c r="Q47" s="33">
        <v>0.22295913391202574</v>
      </c>
      <c r="R47" s="29">
        <v>766352</v>
      </c>
      <c r="S47" s="29">
        <v>85244</v>
      </c>
      <c r="T47" s="33">
        <v>0.11123348017621146</v>
      </c>
    </row>
    <row r="48" spans="1:20" ht="15" customHeight="1" x14ac:dyDescent="0.25">
      <c r="A48" s="29">
        <v>35</v>
      </c>
      <c r="B48" s="28" t="s">
        <v>55</v>
      </c>
      <c r="C48" s="26">
        <v>324353</v>
      </c>
      <c r="D48" s="26">
        <v>7595</v>
      </c>
      <c r="E48" s="33">
        <v>2.3415846315588264E-2</v>
      </c>
      <c r="F48" s="26">
        <v>42322</v>
      </c>
      <c r="G48" s="26">
        <v>1147</v>
      </c>
      <c r="H48" s="33">
        <v>2.7101743773923728E-2</v>
      </c>
      <c r="I48" s="26">
        <v>29030</v>
      </c>
      <c r="J48" s="26">
        <v>135</v>
      </c>
      <c r="K48" s="33">
        <v>4.6503616947984839E-3</v>
      </c>
      <c r="L48" s="26">
        <v>395705</v>
      </c>
      <c r="M48" s="26">
        <v>8877</v>
      </c>
      <c r="N48" s="33">
        <v>2.2433378400576187E-2</v>
      </c>
      <c r="O48" s="34">
        <v>5497</v>
      </c>
      <c r="P48" s="34">
        <v>1290</v>
      </c>
      <c r="Q48" s="33">
        <v>0.23467345824995453</v>
      </c>
      <c r="R48" s="29">
        <v>401202</v>
      </c>
      <c r="S48" s="29">
        <v>10167</v>
      </c>
      <c r="T48" s="33">
        <v>2.534134924551722E-2</v>
      </c>
    </row>
    <row r="49" spans="1:20" ht="15" customHeight="1" x14ac:dyDescent="0.25">
      <c r="A49" s="29">
        <v>36</v>
      </c>
      <c r="B49" s="28" t="s">
        <v>56</v>
      </c>
      <c r="C49" s="26">
        <v>952825</v>
      </c>
      <c r="D49" s="26">
        <v>66963</v>
      </c>
      <c r="E49" s="33">
        <v>7.0278382704064224E-2</v>
      </c>
      <c r="F49" s="26">
        <v>79164</v>
      </c>
      <c r="G49" s="26">
        <v>15992</v>
      </c>
      <c r="H49" s="33">
        <v>0.20201101510787731</v>
      </c>
      <c r="I49" s="26">
        <v>76837</v>
      </c>
      <c r="J49" s="26">
        <v>623</v>
      </c>
      <c r="K49" s="33">
        <v>8.1080729336127123E-3</v>
      </c>
      <c r="L49" s="26">
        <v>1108826</v>
      </c>
      <c r="M49" s="26">
        <v>83578</v>
      </c>
      <c r="N49" s="33">
        <v>7.5375216670604761E-2</v>
      </c>
      <c r="O49" s="34">
        <v>15583</v>
      </c>
      <c r="P49" s="34">
        <v>7848</v>
      </c>
      <c r="Q49" s="33">
        <v>0.50362574600526211</v>
      </c>
      <c r="R49" s="29">
        <v>1124409</v>
      </c>
      <c r="S49" s="29">
        <v>91426</v>
      </c>
      <c r="T49" s="33">
        <v>8.131027055101836E-2</v>
      </c>
    </row>
    <row r="50" spans="1:20" ht="15" customHeight="1" x14ac:dyDescent="0.25">
      <c r="A50" s="35" t="s">
        <v>57</v>
      </c>
      <c r="B50" s="35"/>
      <c r="C50" s="26">
        <v>1868221</v>
      </c>
      <c r="D50" s="26">
        <v>139421</v>
      </c>
      <c r="E50" s="33">
        <v>7.4627680558135248E-2</v>
      </c>
      <c r="F50" s="26">
        <v>188525</v>
      </c>
      <c r="G50" s="26">
        <v>25408</v>
      </c>
      <c r="H50" s="33">
        <v>0.13477257658135525</v>
      </c>
      <c r="I50" s="26">
        <v>203884</v>
      </c>
      <c r="J50" s="26">
        <v>10584</v>
      </c>
      <c r="K50" s="33">
        <v>5.1911871456318301E-2</v>
      </c>
      <c r="L50" s="26">
        <v>2260630</v>
      </c>
      <c r="M50" s="26">
        <v>175413</v>
      </c>
      <c r="N50" s="33">
        <v>7.7594741288932734E-2</v>
      </c>
      <c r="O50" s="26">
        <v>31333</v>
      </c>
      <c r="P50" s="26">
        <v>11424</v>
      </c>
      <c r="Q50" s="33">
        <v>0.36459962340024893</v>
      </c>
      <c r="R50" s="29">
        <v>2291963</v>
      </c>
      <c r="S50" s="29">
        <v>186837</v>
      </c>
      <c r="T50" s="33">
        <v>8.1518331665912588E-2</v>
      </c>
    </row>
    <row r="51" spans="1:20" ht="15" customHeight="1" x14ac:dyDescent="0.25">
      <c r="A51" s="36" t="s">
        <v>58</v>
      </c>
      <c r="B51" s="36"/>
      <c r="C51" s="26">
        <v>4900000</v>
      </c>
      <c r="D51" s="26">
        <v>803683</v>
      </c>
      <c r="E51" s="33">
        <v>0.16401693877551021</v>
      </c>
      <c r="F51" s="26">
        <v>1700000</v>
      </c>
      <c r="G51" s="26">
        <v>464028</v>
      </c>
      <c r="H51" s="33">
        <v>0.27295764705882353</v>
      </c>
      <c r="I51" s="26">
        <v>1300000</v>
      </c>
      <c r="J51" s="26">
        <v>234757</v>
      </c>
      <c r="K51" s="33">
        <v>0.18058230769230768</v>
      </c>
      <c r="L51" s="26">
        <v>7900000</v>
      </c>
      <c r="M51" s="26">
        <v>1502468</v>
      </c>
      <c r="N51" s="33">
        <v>0.19018582278481014</v>
      </c>
      <c r="O51" s="26">
        <v>3100000</v>
      </c>
      <c r="P51" s="26">
        <v>778999</v>
      </c>
      <c r="Q51" s="33">
        <v>0.25129000000000001</v>
      </c>
      <c r="R51" s="29">
        <v>11000000</v>
      </c>
      <c r="S51" s="29">
        <v>2281467</v>
      </c>
      <c r="T51" s="33">
        <v>0.2074060909090909</v>
      </c>
    </row>
  </sheetData>
  <mergeCells count="16">
    <mergeCell ref="A45:B45"/>
    <mergeCell ref="A50:B50"/>
    <mergeCell ref="A51:B51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  <mergeCell ref="A42:B42"/>
  </mergeCells>
  <pageMargins left="0.45" right="0.2" top="0.5" bottom="0" header="0.3" footer="0.3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8.75" x14ac:dyDescent="0.3">
      <c r="A3" s="46" t="str">
        <f>ACP!A3</f>
        <v>BANK WISE PERFORMANCE : ANNUAL CREDIT PLAN AS ON :30.06.2017</v>
      </c>
      <c r="B3" s="47"/>
      <c r="C3" s="47"/>
      <c r="D3" s="47"/>
      <c r="E3" s="47"/>
      <c r="F3" s="47"/>
      <c r="G3" s="47"/>
      <c r="H3" s="47"/>
      <c r="I3" s="47"/>
      <c r="J3" s="48"/>
    </row>
    <row r="4" spans="1:10" ht="18.75" x14ac:dyDescent="0.3">
      <c r="A4" s="49" t="s">
        <v>59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45" customHeight="1" x14ac:dyDescent="0.25">
      <c r="A5" s="16" t="s">
        <v>4</v>
      </c>
      <c r="B5" s="17" t="s">
        <v>60</v>
      </c>
      <c r="C5" s="51" t="s">
        <v>61</v>
      </c>
      <c r="D5" s="51"/>
      <c r="E5" s="51"/>
      <c r="F5" s="50" t="s">
        <v>62</v>
      </c>
      <c r="G5" s="50"/>
      <c r="H5" s="50"/>
      <c r="I5" s="50" t="s">
        <v>63</v>
      </c>
      <c r="J5" s="50"/>
    </row>
    <row r="6" spans="1:10" x14ac:dyDescent="0.25">
      <c r="A6" s="16"/>
      <c r="B6" s="17"/>
      <c r="C6" s="16" t="s">
        <v>11</v>
      </c>
      <c r="D6" s="16" t="s">
        <v>12</v>
      </c>
      <c r="E6" s="17" t="s">
        <v>13</v>
      </c>
      <c r="F6" s="16" t="s">
        <v>11</v>
      </c>
      <c r="G6" s="16" t="s">
        <v>12</v>
      </c>
      <c r="H6" s="17" t="s">
        <v>13</v>
      </c>
      <c r="I6" s="17" t="s">
        <v>64</v>
      </c>
      <c r="J6" s="3" t="s">
        <v>12</v>
      </c>
    </row>
    <row r="7" spans="1:10" x14ac:dyDescent="0.25">
      <c r="A7" s="18"/>
      <c r="B7" s="18" t="s">
        <v>14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str">
        <f>ACP!B8</f>
        <v>STATE BANK OF INDIA</v>
      </c>
      <c r="C8" s="4"/>
      <c r="D8" s="4"/>
      <c r="E8" s="5" t="e">
        <f t="shared" ref="E8:E55" si="0">SUM(D8/C8)</f>
        <v>#DIV/0!</v>
      </c>
      <c r="F8" s="4">
        <f>ACP!R8</f>
        <v>1900030</v>
      </c>
      <c r="G8" s="4">
        <f>ACP!S8</f>
        <v>454138</v>
      </c>
      <c r="H8" s="5">
        <f t="shared" ref="H8:H55" si="1">SUM(G8/F8)</f>
        <v>0.23901622605958853</v>
      </c>
      <c r="I8" s="6" t="e">
        <f>(F8-C8)/C8</f>
        <v>#DIV/0!</v>
      </c>
      <c r="J8" s="6" t="e">
        <f>(G8-D8)/D8</f>
        <v>#DIV/0!</v>
      </c>
    </row>
    <row r="9" spans="1:10" x14ac:dyDescent="0.25">
      <c r="A9" s="1">
        <v>2</v>
      </c>
      <c r="B9" s="1" t="str">
        <f>ACP!B9</f>
        <v>CENTRAL BANK OF INDIA</v>
      </c>
      <c r="C9" s="4"/>
      <c r="D9" s="4"/>
      <c r="E9" s="5" t="e">
        <f t="shared" si="0"/>
        <v>#DIV/0!</v>
      </c>
      <c r="F9" s="4">
        <f>ACP!R9</f>
        <v>939018</v>
      </c>
      <c r="G9" s="4">
        <f>ACP!S9</f>
        <v>210139</v>
      </c>
      <c r="H9" s="5">
        <f t="shared" si="1"/>
        <v>0.22378591251711893</v>
      </c>
      <c r="I9" s="6" t="e">
        <f t="shared" ref="I9:J55" si="2">(F9-C9)/C9</f>
        <v>#DIV/0!</v>
      </c>
      <c r="J9" s="6" t="e">
        <f t="shared" si="2"/>
        <v>#DIV/0!</v>
      </c>
    </row>
    <row r="10" spans="1:10" x14ac:dyDescent="0.25">
      <c r="A10" s="1">
        <v>3</v>
      </c>
      <c r="B10" s="1" t="str">
        <f>ACP!B10</f>
        <v>PUNJAB NATIONAL BANK</v>
      </c>
      <c r="C10" s="4"/>
      <c r="D10" s="4"/>
      <c r="E10" s="5" t="e">
        <f t="shared" si="0"/>
        <v>#DIV/0!</v>
      </c>
      <c r="F10" s="4">
        <f>ACP!R10</f>
        <v>1244946</v>
      </c>
      <c r="G10" s="4">
        <f>ACP!S10</f>
        <v>354212</v>
      </c>
      <c r="H10" s="5">
        <f t="shared" si="1"/>
        <v>0.28451997114734295</v>
      </c>
      <c r="I10" s="6" t="e">
        <f t="shared" si="2"/>
        <v>#DIV/0!</v>
      </c>
      <c r="J10" s="6" t="e">
        <f t="shared" si="2"/>
        <v>#DIV/0!</v>
      </c>
    </row>
    <row r="11" spans="1:10" x14ac:dyDescent="0.25">
      <c r="A11" s="1">
        <v>4</v>
      </c>
      <c r="B11" s="1" t="str">
        <f>ACP!B11</f>
        <v>CANARA BANK</v>
      </c>
      <c r="C11" s="4"/>
      <c r="D11" s="4"/>
      <c r="E11" s="5" t="e">
        <f t="shared" si="0"/>
        <v>#DIV/0!</v>
      </c>
      <c r="F11" s="4">
        <f>ACP!R11</f>
        <v>436133</v>
      </c>
      <c r="G11" s="4">
        <f>ACP!S11</f>
        <v>75992</v>
      </c>
      <c r="H11" s="5">
        <f t="shared" si="1"/>
        <v>0.17424042665884032</v>
      </c>
      <c r="I11" s="6" t="e">
        <f t="shared" si="2"/>
        <v>#DIV/0!</v>
      </c>
      <c r="J11" s="6" t="e">
        <f t="shared" si="2"/>
        <v>#DIV/0!</v>
      </c>
    </row>
    <row r="12" spans="1:10" x14ac:dyDescent="0.25">
      <c r="A12" s="1">
        <v>5</v>
      </c>
      <c r="B12" s="1" t="str">
        <f>ACP!B12</f>
        <v>UCO BANK</v>
      </c>
      <c r="C12" s="4"/>
      <c r="D12" s="4"/>
      <c r="E12" s="5" t="e">
        <f t="shared" si="0"/>
        <v>#DIV/0!</v>
      </c>
      <c r="F12" s="4">
        <f>ACP!R12</f>
        <v>465376</v>
      </c>
      <c r="G12" s="4">
        <f>ACP!S12</f>
        <v>111708</v>
      </c>
      <c r="H12" s="5">
        <f t="shared" si="1"/>
        <v>0.24003816268995393</v>
      </c>
      <c r="I12" s="6" t="e">
        <f t="shared" si="2"/>
        <v>#DIV/0!</v>
      </c>
      <c r="J12" s="6" t="e">
        <f t="shared" si="2"/>
        <v>#DIV/0!</v>
      </c>
    </row>
    <row r="13" spans="1:10" x14ac:dyDescent="0.25">
      <c r="A13" s="1">
        <v>6</v>
      </c>
      <c r="B13" s="1" t="str">
        <f>ACP!B13</f>
        <v>BANK OF BARODA</v>
      </c>
      <c r="C13" s="4"/>
      <c r="D13" s="4"/>
      <c r="E13" s="5" t="e">
        <f t="shared" si="0"/>
        <v>#DIV/0!</v>
      </c>
      <c r="F13" s="4">
        <f>ACP!R13</f>
        <v>488102</v>
      </c>
      <c r="G13" s="4">
        <f>ACP!S13</f>
        <v>104901</v>
      </c>
      <c r="H13" s="5">
        <f t="shared" si="1"/>
        <v>0.21491614457633856</v>
      </c>
      <c r="I13" s="6" t="e">
        <f t="shared" si="2"/>
        <v>#DIV/0!</v>
      </c>
      <c r="J13" s="6" t="e">
        <f t="shared" si="2"/>
        <v>#DIV/0!</v>
      </c>
    </row>
    <row r="14" spans="1:10" x14ac:dyDescent="0.25">
      <c r="A14" s="1">
        <v>7</v>
      </c>
      <c r="B14" s="1" t="str">
        <f>ACP!B14</f>
        <v>UNION BANK OF INDIA</v>
      </c>
      <c r="C14" s="4"/>
      <c r="D14" s="4"/>
      <c r="E14" s="5" t="e">
        <f t="shared" si="0"/>
        <v>#DIV/0!</v>
      </c>
      <c r="F14" s="4">
        <f>ACP!R14</f>
        <v>290587</v>
      </c>
      <c r="G14" s="4">
        <f>ACP!S14</f>
        <v>57181</v>
      </c>
      <c r="H14" s="5">
        <f t="shared" si="1"/>
        <v>0.19677755715155873</v>
      </c>
      <c r="I14" s="6" t="e">
        <f t="shared" si="2"/>
        <v>#DIV/0!</v>
      </c>
      <c r="J14" s="6" t="e">
        <f t="shared" si="2"/>
        <v>#DIV/0!</v>
      </c>
    </row>
    <row r="15" spans="1:10" x14ac:dyDescent="0.25">
      <c r="A15" s="1"/>
      <c r="B15" s="2" t="s">
        <v>22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str">
        <f>ACP!B16</f>
        <v>BANK OF INDIA</v>
      </c>
      <c r="C16" s="4"/>
      <c r="D16" s="4"/>
      <c r="E16" s="5" t="e">
        <f t="shared" si="0"/>
        <v>#DIV/0!</v>
      </c>
      <c r="F16" s="4">
        <f>ACP!R16</f>
        <v>691807</v>
      </c>
      <c r="G16" s="4">
        <f>ACP!S16</f>
        <v>139614</v>
      </c>
      <c r="H16" s="5">
        <f t="shared" si="1"/>
        <v>0.20181062059215937</v>
      </c>
      <c r="I16" s="6" t="e">
        <f t="shared" si="2"/>
        <v>#DIV/0!</v>
      </c>
      <c r="J16" s="6" t="e">
        <f t="shared" si="2"/>
        <v>#DIV/0!</v>
      </c>
    </row>
    <row r="17" spans="1:10" x14ac:dyDescent="0.25">
      <c r="A17" s="1">
        <v>9</v>
      </c>
      <c r="B17" s="1" t="str">
        <f>ACP!B17</f>
        <v>ALLAHABAD BANK</v>
      </c>
      <c r="C17" s="4"/>
      <c r="D17" s="4"/>
      <c r="E17" s="5" t="e">
        <f t="shared" si="0"/>
        <v>#DIV/0!</v>
      </c>
      <c r="F17" s="4">
        <f>ACP!R17</f>
        <v>486630</v>
      </c>
      <c r="G17" s="4">
        <f>ACP!S17</f>
        <v>68986</v>
      </c>
      <c r="H17" s="5">
        <f t="shared" si="1"/>
        <v>0.14176273554856872</v>
      </c>
      <c r="I17" s="6" t="e">
        <f t="shared" si="2"/>
        <v>#DIV/0!</v>
      </c>
      <c r="J17" s="6" t="e">
        <f t="shared" si="2"/>
        <v>#DIV/0!</v>
      </c>
    </row>
    <row r="18" spans="1:10" x14ac:dyDescent="0.25">
      <c r="A18" s="1">
        <v>10</v>
      </c>
      <c r="B18" s="1" t="str">
        <f>ACP!B18</f>
        <v>ANDHRA BANK</v>
      </c>
      <c r="C18" s="4"/>
      <c r="D18" s="4"/>
      <c r="E18" s="5" t="e">
        <f t="shared" si="0"/>
        <v>#DIV/0!</v>
      </c>
      <c r="F18" s="4">
        <f>ACP!R18</f>
        <v>65586</v>
      </c>
      <c r="G18" s="4">
        <f>ACP!S18</f>
        <v>4181</v>
      </c>
      <c r="H18" s="5">
        <f t="shared" si="1"/>
        <v>6.3748360930686421E-2</v>
      </c>
      <c r="I18" s="6" t="e">
        <f t="shared" si="2"/>
        <v>#DIV/0!</v>
      </c>
      <c r="J18" s="6" t="e">
        <f t="shared" si="2"/>
        <v>#DIV/0!</v>
      </c>
    </row>
    <row r="19" spans="1:10" x14ac:dyDescent="0.25">
      <c r="A19" s="1">
        <v>11</v>
      </c>
      <c r="B19" s="1" t="str">
        <f>ACP!B19</f>
        <v>BANK OF MAHARSHTRA</v>
      </c>
      <c r="C19" s="4"/>
      <c r="D19" s="4"/>
      <c r="E19" s="5" t="e">
        <f t="shared" si="0"/>
        <v>#DIV/0!</v>
      </c>
      <c r="F19" s="4">
        <f>ACP!R19</f>
        <v>20752</v>
      </c>
      <c r="G19" s="4">
        <f>ACP!S19</f>
        <v>2650</v>
      </c>
      <c r="H19" s="5">
        <f t="shared" si="1"/>
        <v>0.12769853508095605</v>
      </c>
      <c r="I19" s="6" t="e">
        <f t="shared" si="2"/>
        <v>#DIV/0!</v>
      </c>
      <c r="J19" s="6" t="e">
        <f t="shared" si="2"/>
        <v>#DIV/0!</v>
      </c>
    </row>
    <row r="20" spans="1:10" x14ac:dyDescent="0.25">
      <c r="A20" s="1">
        <v>12</v>
      </c>
      <c r="B20" s="1" t="str">
        <f>ACP!B20</f>
        <v>CORPORATION BANK</v>
      </c>
      <c r="C20" s="4"/>
      <c r="D20" s="4"/>
      <c r="E20" s="5" t="e">
        <f t="shared" si="0"/>
        <v>#DIV/0!</v>
      </c>
      <c r="F20" s="4">
        <f>ACP!R20</f>
        <v>70409</v>
      </c>
      <c r="G20" s="4">
        <f>ACP!S20</f>
        <v>3341</v>
      </c>
      <c r="H20" s="5">
        <f t="shared" si="1"/>
        <v>4.7451320143731622E-2</v>
      </c>
      <c r="I20" s="6" t="e">
        <f t="shared" si="2"/>
        <v>#DIV/0!</v>
      </c>
      <c r="J20" s="6" t="e">
        <f t="shared" si="2"/>
        <v>#DIV/0!</v>
      </c>
    </row>
    <row r="21" spans="1:10" x14ac:dyDescent="0.25">
      <c r="A21" s="1">
        <v>13</v>
      </c>
      <c r="B21" s="1" t="str">
        <f>ACP!B21</f>
        <v>DENA BANK</v>
      </c>
      <c r="C21" s="4"/>
      <c r="D21" s="4"/>
      <c r="E21" s="5" t="e">
        <f t="shared" si="0"/>
        <v>#DIV/0!</v>
      </c>
      <c r="F21" s="4">
        <f>ACP!R21</f>
        <v>75904</v>
      </c>
      <c r="G21" s="4">
        <f>ACP!S21</f>
        <v>1844</v>
      </c>
      <c r="H21" s="5">
        <f t="shared" si="1"/>
        <v>2.4293844856661046E-2</v>
      </c>
      <c r="I21" s="6" t="e">
        <f t="shared" si="2"/>
        <v>#DIV/0!</v>
      </c>
      <c r="J21" s="6" t="e">
        <f t="shared" si="2"/>
        <v>#DIV/0!</v>
      </c>
    </row>
    <row r="22" spans="1:10" x14ac:dyDescent="0.25">
      <c r="A22" s="1">
        <v>14</v>
      </c>
      <c r="B22" s="1" t="str">
        <f>ACP!B22</f>
        <v>INDIAN BANK</v>
      </c>
      <c r="C22" s="4"/>
      <c r="D22" s="4"/>
      <c r="E22" s="5" t="e">
        <f t="shared" si="0"/>
        <v>#DIV/0!</v>
      </c>
      <c r="F22" s="4">
        <f>ACP!R22</f>
        <v>114188</v>
      </c>
      <c r="G22" s="4">
        <f>ACP!S22</f>
        <v>23149</v>
      </c>
      <c r="H22" s="5">
        <f t="shared" si="1"/>
        <v>0.20272708165481487</v>
      </c>
      <c r="I22" s="6" t="e">
        <f t="shared" si="2"/>
        <v>#DIV/0!</v>
      </c>
      <c r="J22" s="6" t="e">
        <f t="shared" si="2"/>
        <v>#DIV/0!</v>
      </c>
    </row>
    <row r="23" spans="1:10" x14ac:dyDescent="0.25">
      <c r="A23" s="1">
        <v>15</v>
      </c>
      <c r="B23" s="1" t="str">
        <f>ACP!B23</f>
        <v>INDIAN OVERSEAS BANK</v>
      </c>
      <c r="C23" s="4"/>
      <c r="D23" s="4"/>
      <c r="E23" s="5" t="e">
        <f t="shared" si="0"/>
        <v>#DIV/0!</v>
      </c>
      <c r="F23" s="4">
        <f>ACP!R23</f>
        <v>111420</v>
      </c>
      <c r="G23" s="4">
        <f>ACP!S23</f>
        <v>27565</v>
      </c>
      <c r="H23" s="5">
        <f t="shared" si="1"/>
        <v>0.24739723568479627</v>
      </c>
      <c r="I23" s="6" t="e">
        <f t="shared" si="2"/>
        <v>#DIV/0!</v>
      </c>
      <c r="J23" s="6" t="e">
        <f t="shared" si="2"/>
        <v>#DIV/0!</v>
      </c>
    </row>
    <row r="24" spans="1:10" x14ac:dyDescent="0.25">
      <c r="A24" s="1">
        <v>16</v>
      </c>
      <c r="B24" s="1" t="str">
        <f>ACP!B24</f>
        <v>ORIENTAL BANK OF COM</v>
      </c>
      <c r="C24" s="4"/>
      <c r="D24" s="4"/>
      <c r="E24" s="5" t="e">
        <f t="shared" si="0"/>
        <v>#DIV/0!</v>
      </c>
      <c r="F24" s="4">
        <f>ACP!R24</f>
        <v>89530</v>
      </c>
      <c r="G24" s="4">
        <f>ACP!S24</f>
        <v>16361</v>
      </c>
      <c r="H24" s="5">
        <f t="shared" si="1"/>
        <v>0.1827432145649503</v>
      </c>
      <c r="I24" s="6" t="e">
        <f t="shared" si="2"/>
        <v>#DIV/0!</v>
      </c>
      <c r="J24" s="6" t="e">
        <f t="shared" si="2"/>
        <v>#DIV/0!</v>
      </c>
    </row>
    <row r="25" spans="1:10" x14ac:dyDescent="0.25">
      <c r="A25" s="1">
        <v>17</v>
      </c>
      <c r="B25" s="1" t="str">
        <f>ACP!B25</f>
        <v>PUNJAB AND SIND BANK</v>
      </c>
      <c r="C25" s="4"/>
      <c r="D25" s="4"/>
      <c r="E25" s="5" t="e">
        <f t="shared" si="0"/>
        <v>#DIV/0!</v>
      </c>
      <c r="F25" s="4">
        <f>ACP!R25</f>
        <v>20704</v>
      </c>
      <c r="G25" s="4">
        <f>ACP!S25</f>
        <v>2133</v>
      </c>
      <c r="H25" s="5">
        <f t="shared" si="1"/>
        <v>0.10302357032457496</v>
      </c>
      <c r="I25" s="6" t="e">
        <f t="shared" si="2"/>
        <v>#DIV/0!</v>
      </c>
      <c r="J25" s="6" t="e">
        <f t="shared" si="2"/>
        <v>#DIV/0!</v>
      </c>
    </row>
    <row r="26" spans="1:10" x14ac:dyDescent="0.25">
      <c r="A26" s="1">
        <v>18</v>
      </c>
      <c r="B26" s="1" t="str">
        <f>ACP!B26</f>
        <v>SYNDICATE BANK</v>
      </c>
      <c r="C26" s="4"/>
      <c r="D26" s="4"/>
      <c r="E26" s="5" t="e">
        <f t="shared" si="0"/>
        <v>#DIV/0!</v>
      </c>
      <c r="F26" s="4">
        <f>ACP!R26</f>
        <v>104570</v>
      </c>
      <c r="G26" s="4">
        <f>ACP!S26</f>
        <v>12302</v>
      </c>
      <c r="H26" s="5">
        <f t="shared" si="1"/>
        <v>0.11764368365688056</v>
      </c>
      <c r="I26" s="6" t="e">
        <f t="shared" si="2"/>
        <v>#DIV/0!</v>
      </c>
      <c r="J26" s="6" t="e">
        <f t="shared" si="2"/>
        <v>#DIV/0!</v>
      </c>
    </row>
    <row r="27" spans="1:10" x14ac:dyDescent="0.25">
      <c r="A27" s="1">
        <v>19</v>
      </c>
      <c r="B27" s="1" t="str">
        <f>ACP!B27</f>
        <v>UNITED BANK OF INDIA</v>
      </c>
      <c r="C27" s="4"/>
      <c r="D27" s="4"/>
      <c r="E27" s="5" t="e">
        <f t="shared" si="0"/>
        <v>#DIV/0!</v>
      </c>
      <c r="F27" s="4">
        <f>ACP!R27</f>
        <v>188363</v>
      </c>
      <c r="G27" s="4">
        <f>ACP!S27</f>
        <v>33515</v>
      </c>
      <c r="H27" s="5">
        <f t="shared" si="1"/>
        <v>0.17792772465930146</v>
      </c>
      <c r="I27" s="6" t="e">
        <f t="shared" si="2"/>
        <v>#DIV/0!</v>
      </c>
      <c r="J27" s="6" t="e">
        <f t="shared" si="2"/>
        <v>#DIV/0!</v>
      </c>
    </row>
    <row r="28" spans="1:10" x14ac:dyDescent="0.25">
      <c r="A28" s="1">
        <v>20</v>
      </c>
      <c r="B28" s="1" t="str">
        <f>ACP!B28</f>
        <v>VIJAYA BANK</v>
      </c>
      <c r="C28" s="4"/>
      <c r="D28" s="4"/>
      <c r="E28" s="5" t="e">
        <f t="shared" si="0"/>
        <v>#DIV/0!</v>
      </c>
      <c r="F28" s="4">
        <f>ACP!R28</f>
        <v>59180</v>
      </c>
      <c r="G28" s="4">
        <f>ACP!S28</f>
        <v>3768</v>
      </c>
      <c r="H28" s="5">
        <f t="shared" si="1"/>
        <v>6.3670158837445076E-2</v>
      </c>
      <c r="I28" s="6" t="e">
        <f t="shared" si="2"/>
        <v>#DIV/0!</v>
      </c>
      <c r="J28" s="6" t="e">
        <f t="shared" si="2"/>
        <v>#DIV/0!</v>
      </c>
    </row>
    <row r="29" spans="1:10" x14ac:dyDescent="0.25">
      <c r="A29" s="1">
        <v>21</v>
      </c>
      <c r="B29" s="1" t="str">
        <f>ACP!B29</f>
        <v>IDBI</v>
      </c>
      <c r="C29" s="4"/>
      <c r="D29" s="4"/>
      <c r="E29" s="5" t="e">
        <f t="shared" si="0"/>
        <v>#DIV/0!</v>
      </c>
      <c r="F29" s="4">
        <f>ACP!R29</f>
        <v>115196</v>
      </c>
      <c r="G29" s="4">
        <f>ACP!S29</f>
        <v>15885</v>
      </c>
      <c r="H29" s="5">
        <f t="shared" si="1"/>
        <v>0.13789541303517483</v>
      </c>
      <c r="I29" s="6" t="e">
        <f t="shared" si="2"/>
        <v>#DIV/0!</v>
      </c>
      <c r="J29" s="6" t="e">
        <f t="shared" si="2"/>
        <v>#DIV/0!</v>
      </c>
    </row>
    <row r="30" spans="1:10" x14ac:dyDescent="0.25">
      <c r="A30" s="1"/>
      <c r="B30" s="2" t="e">
        <f>ACP!#REF!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ACP!#REF!</f>
        <v>#REF!</v>
      </c>
      <c r="C31" s="4"/>
      <c r="D31" s="4"/>
      <c r="E31" s="5" t="e">
        <f t="shared" si="0"/>
        <v>#DIV/0!</v>
      </c>
      <c r="F31" s="4" t="e">
        <f>ACP!#REF!</f>
        <v>#REF!</v>
      </c>
      <c r="G31" s="4" t="e">
        <f>ACP!#REF!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ACP!#REF!</f>
        <v>#REF!</v>
      </c>
      <c r="C32" s="4"/>
      <c r="D32" s="4"/>
      <c r="E32" s="5" t="e">
        <f t="shared" si="0"/>
        <v>#DIV/0!</v>
      </c>
      <c r="F32" s="4" t="e">
        <f>ACP!#REF!</f>
        <v>#REF!</v>
      </c>
      <c r="G32" s="4" t="e">
        <f>ACP!#REF!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ACP!#REF!</f>
        <v>#REF!</v>
      </c>
      <c r="C33" s="4"/>
      <c r="D33" s="4"/>
      <c r="E33" s="5" t="e">
        <f>SUM(D33/C33)</f>
        <v>#DIV/0!</v>
      </c>
      <c r="F33" s="4" t="e">
        <f>ACP!#REF!</f>
        <v>#REF!</v>
      </c>
      <c r="G33" s="4" t="e">
        <f>ACP!#REF!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22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str">
        <f>ACP!B31</f>
        <v>ICICI  BANK</v>
      </c>
      <c r="C35" s="4"/>
      <c r="D35" s="4"/>
      <c r="E35" s="5" t="e">
        <f t="shared" si="0"/>
        <v>#DIV/0!</v>
      </c>
      <c r="F35" s="4">
        <f>ACP!R31</f>
        <v>132429</v>
      </c>
      <c r="G35" s="4">
        <f>ACP!S31</f>
        <v>77032</v>
      </c>
      <c r="H35" s="5">
        <f t="shared" si="1"/>
        <v>0.5816852804144107</v>
      </c>
      <c r="I35" s="6" t="e">
        <f t="shared" si="2"/>
        <v>#DIV/0!</v>
      </c>
      <c r="J35" s="6" t="e">
        <f t="shared" si="2"/>
        <v>#DIV/0!</v>
      </c>
    </row>
    <row r="36" spans="1:10" x14ac:dyDescent="0.25">
      <c r="A36" s="1">
        <v>26</v>
      </c>
      <c r="B36" s="1" t="str">
        <f>ACP!B32</f>
        <v>FEDERAL BANK</v>
      </c>
      <c r="C36" s="4"/>
      <c r="D36" s="4"/>
      <c r="E36" s="5" t="e">
        <f t="shared" si="0"/>
        <v>#DIV/0!</v>
      </c>
      <c r="F36" s="4">
        <f>ACP!R32</f>
        <v>13988</v>
      </c>
      <c r="G36" s="4">
        <f>ACP!S32</f>
        <v>4089</v>
      </c>
      <c r="H36" s="5">
        <f t="shared" si="1"/>
        <v>0.29232199027738059</v>
      </c>
      <c r="I36" s="6" t="e">
        <f t="shared" si="2"/>
        <v>#DIV/0!</v>
      </c>
      <c r="J36" s="6" t="e">
        <f t="shared" si="2"/>
        <v>#DIV/0!</v>
      </c>
    </row>
    <row r="37" spans="1:10" x14ac:dyDescent="0.25">
      <c r="A37" s="1">
        <v>27</v>
      </c>
      <c r="B37" s="1" t="str">
        <f>ACP!B33</f>
        <v>JAMMU KASHMIR BANK</v>
      </c>
      <c r="C37" s="4"/>
      <c r="D37" s="4"/>
      <c r="E37" s="5" t="e">
        <f t="shared" si="0"/>
        <v>#DIV/0!</v>
      </c>
      <c r="F37" s="4">
        <f>ACP!R33</f>
        <v>1673</v>
      </c>
      <c r="G37" s="4">
        <f>ACP!S33</f>
        <v>5</v>
      </c>
      <c r="H37" s="5">
        <f t="shared" si="1"/>
        <v>2.9886431560071729E-3</v>
      </c>
      <c r="I37" s="6" t="e">
        <f t="shared" si="2"/>
        <v>#DIV/0!</v>
      </c>
      <c r="J37" s="6" t="e">
        <f t="shared" si="2"/>
        <v>#DIV/0!</v>
      </c>
    </row>
    <row r="38" spans="1:10" x14ac:dyDescent="0.25">
      <c r="A38" s="1">
        <v>28</v>
      </c>
      <c r="B38" s="1" t="str">
        <f>ACP!B34</f>
        <v>SOUTH INDIAN BANK</v>
      </c>
      <c r="C38" s="4"/>
      <c r="D38" s="4"/>
      <c r="E38" s="5" t="e">
        <f t="shared" si="0"/>
        <v>#DIV/0!</v>
      </c>
      <c r="F38" s="4">
        <f>ACP!R34</f>
        <v>1537</v>
      </c>
      <c r="G38" s="4">
        <f>ACP!S34</f>
        <v>89</v>
      </c>
      <c r="H38" s="5">
        <f t="shared" si="1"/>
        <v>5.7905009759271306E-2</v>
      </c>
      <c r="I38" s="6" t="e">
        <f t="shared" si="2"/>
        <v>#DIV/0!</v>
      </c>
      <c r="J38" s="6" t="e">
        <f t="shared" si="2"/>
        <v>#DIV/0!</v>
      </c>
    </row>
    <row r="39" spans="1:10" x14ac:dyDescent="0.25">
      <c r="A39" s="1">
        <v>29</v>
      </c>
      <c r="B39" s="1" t="str">
        <f>ACP!B35</f>
        <v>AXIS  BANK</v>
      </c>
      <c r="C39" s="4"/>
      <c r="D39" s="4"/>
      <c r="E39" s="5" t="e">
        <f t="shared" si="0"/>
        <v>#DIV/0!</v>
      </c>
      <c r="F39" s="4">
        <f>ACP!R35</f>
        <v>125309</v>
      </c>
      <c r="G39" s="4">
        <f>ACP!S35</f>
        <v>16600</v>
      </c>
      <c r="H39" s="5">
        <f t="shared" si="1"/>
        <v>0.132472527911004</v>
      </c>
      <c r="I39" s="6" t="e">
        <f t="shared" si="2"/>
        <v>#DIV/0!</v>
      </c>
      <c r="J39" s="6" t="e">
        <f t="shared" si="2"/>
        <v>#DIV/0!</v>
      </c>
    </row>
    <row r="40" spans="1:10" x14ac:dyDescent="0.25">
      <c r="A40" s="1">
        <v>30</v>
      </c>
      <c r="B40" s="1" t="str">
        <f>ACP!B36</f>
        <v>HDFC BANK</v>
      </c>
      <c r="C40" s="4"/>
      <c r="D40" s="4"/>
      <c r="E40" s="5" t="e">
        <f t="shared" si="0"/>
        <v>#DIV/0!</v>
      </c>
      <c r="F40" s="4">
        <f>ACP!R36</f>
        <v>146477</v>
      </c>
      <c r="G40" s="4">
        <f>ACP!S36</f>
        <v>74975</v>
      </c>
      <c r="H40" s="5">
        <f t="shared" si="1"/>
        <v>0.51185510353161245</v>
      </c>
      <c r="I40" s="6" t="e">
        <f t="shared" si="2"/>
        <v>#DIV/0!</v>
      </c>
      <c r="J40" s="6" t="e">
        <f t="shared" si="2"/>
        <v>#DIV/0!</v>
      </c>
    </row>
    <row r="41" spans="1:10" x14ac:dyDescent="0.25">
      <c r="A41" s="1">
        <v>31</v>
      </c>
      <c r="B41" s="1" t="str">
        <f>ACP!B37</f>
        <v>INDUSIND BANK</v>
      </c>
      <c r="C41" s="4"/>
      <c r="D41" s="4"/>
      <c r="E41" s="5" t="e">
        <f t="shared" si="0"/>
        <v>#DIV/0!</v>
      </c>
      <c r="F41" s="4">
        <f>ACP!R37</f>
        <v>29103</v>
      </c>
      <c r="G41" s="4">
        <f>ACP!S37</f>
        <v>29567</v>
      </c>
      <c r="H41" s="5">
        <f t="shared" si="1"/>
        <v>1.0159433735353744</v>
      </c>
      <c r="I41" s="6" t="e">
        <f t="shared" si="2"/>
        <v>#DIV/0!</v>
      </c>
      <c r="J41" s="6" t="e">
        <f t="shared" si="2"/>
        <v>#DIV/0!</v>
      </c>
    </row>
    <row r="42" spans="1:10" x14ac:dyDescent="0.25">
      <c r="A42" s="1">
        <v>32</v>
      </c>
      <c r="B42" s="1" t="str">
        <f>ACP!B38</f>
        <v>KARNATAKA BANK</v>
      </c>
      <c r="C42" s="4"/>
      <c r="D42" s="4"/>
      <c r="E42" s="5" t="e">
        <f t="shared" si="0"/>
        <v>#DIV/0!</v>
      </c>
      <c r="F42" s="4">
        <f>ACP!R38</f>
        <v>1537</v>
      </c>
      <c r="G42" s="4">
        <f>ACP!S38</f>
        <v>19</v>
      </c>
      <c r="H42" s="5">
        <f t="shared" si="1"/>
        <v>1.2361743656473649E-2</v>
      </c>
      <c r="I42" s="6" t="e">
        <f t="shared" si="2"/>
        <v>#DIV/0!</v>
      </c>
      <c r="J42" s="6" t="e">
        <f t="shared" si="2"/>
        <v>#DIV/0!</v>
      </c>
    </row>
    <row r="43" spans="1:10" x14ac:dyDescent="0.25">
      <c r="A43" s="1">
        <v>33</v>
      </c>
      <c r="B43" s="1" t="str">
        <f>ACP!B39</f>
        <v>KOTAK MAHINDRA</v>
      </c>
      <c r="C43" s="4"/>
      <c r="D43" s="4"/>
      <c r="E43" s="5" t="e">
        <f t="shared" si="0"/>
        <v>#DIV/0!</v>
      </c>
      <c r="F43" s="4">
        <f>ACP!R39</f>
        <v>15843</v>
      </c>
      <c r="G43" s="4">
        <f>ACP!S39</f>
        <v>10267</v>
      </c>
      <c r="H43" s="5">
        <f t="shared" si="1"/>
        <v>0.64804645584800857</v>
      </c>
      <c r="I43" s="6" t="e">
        <f t="shared" si="2"/>
        <v>#DIV/0!</v>
      </c>
      <c r="J43" s="6" t="e">
        <f t="shared" si="2"/>
        <v>#DIV/0!</v>
      </c>
    </row>
    <row r="44" spans="1:10" x14ac:dyDescent="0.25">
      <c r="A44" s="1">
        <v>34</v>
      </c>
      <c r="B44" s="1" t="str">
        <f>ACP!B40</f>
        <v>YES BANK</v>
      </c>
      <c r="C44" s="4"/>
      <c r="D44" s="4"/>
      <c r="E44" s="5" t="e">
        <f t="shared" si="0"/>
        <v>#DIV/0!</v>
      </c>
      <c r="F44" s="4">
        <f>ACP!R40</f>
        <v>3209</v>
      </c>
      <c r="G44" s="4">
        <f>ACP!S40</f>
        <v>1576</v>
      </c>
      <c r="H44" s="5">
        <f t="shared" si="1"/>
        <v>0.49111872857588035</v>
      </c>
      <c r="I44" s="6" t="e">
        <f t="shared" si="2"/>
        <v>#DIV/0!</v>
      </c>
      <c r="J44" s="6" t="e">
        <f t="shared" si="2"/>
        <v>#DIV/0!</v>
      </c>
    </row>
    <row r="45" spans="1:10" x14ac:dyDescent="0.25">
      <c r="A45" s="1">
        <v>35</v>
      </c>
      <c r="B45" s="1" t="str">
        <f>ACP!B41</f>
        <v>BANDHAN BANK</v>
      </c>
      <c r="C45" s="4"/>
      <c r="D45" s="4"/>
      <c r="E45" s="5" t="e">
        <f t="shared" si="0"/>
        <v>#DIV/0!</v>
      </c>
      <c r="F45" s="4">
        <f>ACP!R41</f>
        <v>154865</v>
      </c>
      <c r="G45" s="4">
        <f>ACP!S41</f>
        <v>73716</v>
      </c>
      <c r="H45" s="5">
        <f t="shared" si="1"/>
        <v>0.47600167888160655</v>
      </c>
      <c r="I45" s="6" t="e">
        <f t="shared" si="2"/>
        <v>#DIV/0!</v>
      </c>
      <c r="J45" s="6" t="e">
        <f t="shared" si="2"/>
        <v>#DIV/0!</v>
      </c>
    </row>
    <row r="46" spans="1:10" x14ac:dyDescent="0.25">
      <c r="A46" s="20" t="s">
        <v>48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>
        <f>ACP!R42</f>
        <v>8604401</v>
      </c>
      <c r="G46" s="7">
        <f>ACP!S42</f>
        <v>2011500</v>
      </c>
      <c r="H46" s="8">
        <f t="shared" si="1"/>
        <v>0.23377571547397663</v>
      </c>
      <c r="I46" s="9" t="e">
        <f t="shared" si="2"/>
        <v>#DIV/0!</v>
      </c>
      <c r="J46" s="9" t="e">
        <f t="shared" si="2"/>
        <v>#DIV/0!</v>
      </c>
    </row>
    <row r="47" spans="1:10" x14ac:dyDescent="0.25">
      <c r="A47" s="13"/>
      <c r="B47" s="24" t="s">
        <v>49</v>
      </c>
      <c r="C47" s="5" t="s">
        <v>65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str">
        <f>ACP!B44</f>
        <v>STATE CO-OP. BANK</v>
      </c>
      <c r="C48" s="4"/>
      <c r="D48" s="4"/>
      <c r="E48" s="5" t="e">
        <f t="shared" si="0"/>
        <v>#DIV/0!</v>
      </c>
      <c r="F48" s="4">
        <f>ACP!R44</f>
        <v>103636</v>
      </c>
      <c r="G48" s="4">
        <f>ACP!S44</f>
        <v>83130</v>
      </c>
      <c r="H48" s="5">
        <f t="shared" si="1"/>
        <v>0.80213439345401216</v>
      </c>
      <c r="I48" s="6" t="e">
        <f t="shared" si="2"/>
        <v>#DIV/0!</v>
      </c>
      <c r="J48" s="6" t="e">
        <f t="shared" si="2"/>
        <v>#DIV/0!</v>
      </c>
    </row>
    <row r="49" spans="1:10" x14ac:dyDescent="0.25">
      <c r="A49" s="22" t="s">
        <v>51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>
        <f>ACP!R45</f>
        <v>103636</v>
      </c>
      <c r="G49" s="7">
        <f>ACP!S45</f>
        <v>83130</v>
      </c>
      <c r="H49" s="8">
        <f t="shared" si="1"/>
        <v>0.80213439345401216</v>
      </c>
      <c r="I49" s="9" t="e">
        <f t="shared" si="2"/>
        <v>#DIV/0!</v>
      </c>
      <c r="J49" s="9" t="e">
        <f t="shared" si="2"/>
        <v>#DIV/0!</v>
      </c>
    </row>
    <row r="50" spans="1:10" x14ac:dyDescent="0.25">
      <c r="A50" s="13"/>
      <c r="B50" s="25" t="s">
        <v>53</v>
      </c>
      <c r="C50" s="5" t="s">
        <v>65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str">
        <f>ACP!B47</f>
        <v>MADHYA BIHAR GRAMIN BANK</v>
      </c>
      <c r="C51" s="4"/>
      <c r="D51" s="4"/>
      <c r="E51" s="5" t="e">
        <f t="shared" si="0"/>
        <v>#DIV/0!</v>
      </c>
      <c r="F51" s="4">
        <f>ACP!R47</f>
        <v>766352</v>
      </c>
      <c r="G51" s="4">
        <f>ACP!S47</f>
        <v>85244</v>
      </c>
      <c r="H51" s="5">
        <f t="shared" si="1"/>
        <v>0.11123348017621146</v>
      </c>
      <c r="I51" s="6" t="e">
        <f t="shared" si="2"/>
        <v>#DIV/0!</v>
      </c>
      <c r="J51" s="6" t="e">
        <f t="shared" si="2"/>
        <v>#DIV/0!</v>
      </c>
    </row>
    <row r="52" spans="1:10" x14ac:dyDescent="0.25">
      <c r="A52" s="1">
        <v>38</v>
      </c>
      <c r="B52" s="1" t="str">
        <f>ACP!B47</f>
        <v>MADHYA BIHAR GRAMIN BANK</v>
      </c>
      <c r="C52" s="4"/>
      <c r="D52" s="4"/>
      <c r="E52" s="5" t="e">
        <f t="shared" si="0"/>
        <v>#DIV/0!</v>
      </c>
      <c r="F52" s="4">
        <f>ACP!R48</f>
        <v>401202</v>
      </c>
      <c r="G52" s="4">
        <f>ACP!S48</f>
        <v>10167</v>
      </c>
      <c r="H52" s="5">
        <f t="shared" si="1"/>
        <v>2.534134924551722E-2</v>
      </c>
      <c r="I52" s="6" t="e">
        <f t="shared" si="2"/>
        <v>#DIV/0!</v>
      </c>
      <c r="J52" s="6" t="e">
        <f t="shared" si="2"/>
        <v>#DIV/0!</v>
      </c>
    </row>
    <row r="53" spans="1:10" x14ac:dyDescent="0.25">
      <c r="A53" s="1">
        <v>39</v>
      </c>
      <c r="B53" s="1" t="str">
        <f>ACP!B48</f>
        <v>BIHAR GRAMIN BANK</v>
      </c>
      <c r="C53" s="4"/>
      <c r="D53" s="4"/>
      <c r="E53" s="5" t="e">
        <f t="shared" si="0"/>
        <v>#DIV/0!</v>
      </c>
      <c r="F53" s="4">
        <f>ACP!R49</f>
        <v>1124409</v>
      </c>
      <c r="G53" s="4">
        <f>ACP!S49</f>
        <v>91426</v>
      </c>
      <c r="H53" s="5">
        <f t="shared" si="1"/>
        <v>8.131027055101836E-2</v>
      </c>
      <c r="I53" s="6" t="e">
        <f t="shared" si="2"/>
        <v>#DIV/0!</v>
      </c>
      <c r="J53" s="6" t="e">
        <f t="shared" si="2"/>
        <v>#DIV/0!</v>
      </c>
    </row>
    <row r="54" spans="1:10" x14ac:dyDescent="0.25">
      <c r="A54" s="22" t="s">
        <v>57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>
        <f>ACP!R50</f>
        <v>2291963</v>
      </c>
      <c r="G54" s="7">
        <f>ACP!S50</f>
        <v>186837</v>
      </c>
      <c r="H54" s="8">
        <f t="shared" si="1"/>
        <v>8.1518331665912588E-2</v>
      </c>
      <c r="I54" s="9" t="e">
        <f t="shared" si="2"/>
        <v>#DIV/0!</v>
      </c>
      <c r="J54" s="9" t="e">
        <f t="shared" si="2"/>
        <v>#DIV/0!</v>
      </c>
    </row>
    <row r="55" spans="1:10" x14ac:dyDescent="0.25">
      <c r="A55" s="23" t="s">
        <v>58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>
        <f>ACP!R51</f>
        <v>11000000</v>
      </c>
      <c r="G55" s="10">
        <f>ACP!S51</f>
        <v>2281467</v>
      </c>
      <c r="H55" s="11">
        <f t="shared" si="1"/>
        <v>0.2074060909090909</v>
      </c>
      <c r="I55" s="12" t="e">
        <f t="shared" si="2"/>
        <v>#DIV/0!</v>
      </c>
      <c r="J55" s="12" t="e">
        <f t="shared" si="2"/>
        <v>#DIV/0!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ACP</vt:lpstr>
      <vt:lpstr>Acp Tar Ach Com with Previous</vt:lpstr>
      <vt:lpstr>ACP!Print_Area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2017-10-17T08:34:57Z</cp:lastPrinted>
  <dcterms:created xsi:type="dcterms:W3CDTF">2013-08-22T12:33:56Z</dcterms:created>
  <dcterms:modified xsi:type="dcterms:W3CDTF">2017-11-13T05:51:17Z</dcterms:modified>
</cp:coreProperties>
</file>