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ITE UPDATION\"/>
    </mc:Choice>
  </mc:AlternateContent>
  <bookViews>
    <workbookView xWindow="0" yWindow="0" windowWidth="20490" windowHeight="7695"/>
  </bookViews>
  <sheets>
    <sheet name="ACP" sheetId="5" r:id="rId1"/>
    <sheet name="Acp Tar Ach Com with Previous" sheetId="6" state="hidden" r:id="rId2"/>
  </sheets>
  <calcPr calcId="152511"/>
</workbook>
</file>

<file path=xl/calcChain.xml><?xml version="1.0" encoding="utf-8"?>
<calcChain xmlns="http://schemas.openxmlformats.org/spreadsheetml/2006/main">
  <c r="D54" i="6" l="1"/>
  <c r="C54" i="6"/>
  <c r="C55" i="6" s="1"/>
  <c r="E53" i="6"/>
  <c r="B53" i="6"/>
  <c r="E52" i="6"/>
  <c r="B52" i="6"/>
  <c r="E51" i="6"/>
  <c r="B51" i="6"/>
  <c r="E49" i="6"/>
  <c r="D49" i="6"/>
  <c r="C49" i="6"/>
  <c r="E48" i="6"/>
  <c r="B48" i="6"/>
  <c r="D46" i="6"/>
  <c r="C46" i="6"/>
  <c r="G45" i="6"/>
  <c r="J45" i="6" s="1"/>
  <c r="E45" i="6"/>
  <c r="B45" i="6"/>
  <c r="G44" i="6"/>
  <c r="E44" i="6"/>
  <c r="B44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6" i="6"/>
  <c r="B36" i="6"/>
  <c r="E35" i="6"/>
  <c r="B35" i="6"/>
  <c r="E33" i="6"/>
  <c r="B33" i="6"/>
  <c r="E32" i="6"/>
  <c r="B32" i="6"/>
  <c r="E31" i="6"/>
  <c r="B31" i="6"/>
  <c r="B30" i="6"/>
  <c r="G29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G13" i="6"/>
  <c r="J13" i="6" s="1"/>
  <c r="E13" i="6"/>
  <c r="B13" i="6"/>
  <c r="E12" i="6"/>
  <c r="B12" i="6"/>
  <c r="E11" i="6"/>
  <c r="B11" i="6"/>
  <c r="E10" i="6"/>
  <c r="B10" i="6"/>
  <c r="E9" i="6"/>
  <c r="B9" i="6"/>
  <c r="E8" i="6"/>
  <c r="E46" i="6" s="1"/>
  <c r="B8" i="6"/>
  <c r="A3" i="6"/>
  <c r="G53" i="6"/>
  <c r="J53" i="6" s="1"/>
  <c r="F53" i="6"/>
  <c r="I53" i="6" s="1"/>
  <c r="F52" i="6"/>
  <c r="I52" i="6" s="1"/>
  <c r="G51" i="6"/>
  <c r="F51" i="6"/>
  <c r="I51" i="6" s="1"/>
  <c r="F48" i="6"/>
  <c r="I48" i="6" s="1"/>
  <c r="F45" i="6"/>
  <c r="I45" i="6" s="1"/>
  <c r="F44" i="6"/>
  <c r="I44" i="6" s="1"/>
  <c r="F43" i="6"/>
  <c r="I43" i="6" s="1"/>
  <c r="G42" i="6"/>
  <c r="J42" i="6" s="1"/>
  <c r="F42" i="6"/>
  <c r="F41" i="6"/>
  <c r="I41" i="6" s="1"/>
  <c r="F40" i="6"/>
  <c r="I40" i="6" s="1"/>
  <c r="F39" i="6"/>
  <c r="I39" i="6" s="1"/>
  <c r="F38" i="6"/>
  <c r="I38" i="6" s="1"/>
  <c r="G37" i="6"/>
  <c r="F36" i="6"/>
  <c r="I36" i="6" s="1"/>
  <c r="G35" i="6"/>
  <c r="J35" i="6" s="1"/>
  <c r="F35" i="6"/>
  <c r="I35" i="6" s="1"/>
  <c r="G33" i="6"/>
  <c r="F33" i="6"/>
  <c r="I33" i="6" s="1"/>
  <c r="F32" i="6"/>
  <c r="I32" i="6" s="1"/>
  <c r="G31" i="6"/>
  <c r="F31" i="6"/>
  <c r="I31" i="6" s="1"/>
  <c r="F28" i="6"/>
  <c r="I28" i="6" s="1"/>
  <c r="G27" i="6"/>
  <c r="F27" i="6"/>
  <c r="I27" i="6" s="1"/>
  <c r="F26" i="6"/>
  <c r="I26" i="6" s="1"/>
  <c r="G25" i="6"/>
  <c r="F25" i="6"/>
  <c r="I25" i="6" s="1"/>
  <c r="F24" i="6"/>
  <c r="I24" i="6" s="1"/>
  <c r="G23" i="6"/>
  <c r="J23" i="6" s="1"/>
  <c r="F23" i="6"/>
  <c r="I23" i="6" s="1"/>
  <c r="F22" i="6"/>
  <c r="I22" i="6" s="1"/>
  <c r="G21" i="6"/>
  <c r="F20" i="6"/>
  <c r="I20" i="6" s="1"/>
  <c r="G19" i="6"/>
  <c r="F19" i="6"/>
  <c r="I19" i="6" s="1"/>
  <c r="F18" i="6"/>
  <c r="I18" i="6" s="1"/>
  <c r="G17" i="6"/>
  <c r="F17" i="6"/>
  <c r="I17" i="6" s="1"/>
  <c r="F16" i="6"/>
  <c r="I16" i="6" s="1"/>
  <c r="F14" i="6"/>
  <c r="I14" i="6" s="1"/>
  <c r="F12" i="6"/>
  <c r="I12" i="6" s="1"/>
  <c r="G11" i="6"/>
  <c r="J11" i="6" s="1"/>
  <c r="F10" i="6"/>
  <c r="I10" i="6" s="1"/>
  <c r="G9" i="6"/>
  <c r="F9" i="6"/>
  <c r="I9" i="6" s="1"/>
  <c r="F8" i="6"/>
  <c r="I8" i="6" s="1"/>
  <c r="H44" i="6" l="1"/>
  <c r="G38" i="6"/>
  <c r="J38" i="6" s="1"/>
  <c r="G12" i="6"/>
  <c r="J21" i="6"/>
  <c r="G22" i="6"/>
  <c r="G18" i="6"/>
  <c r="G28" i="6"/>
  <c r="J37" i="6"/>
  <c r="H25" i="6"/>
  <c r="J25" i="6"/>
  <c r="F13" i="6"/>
  <c r="I13" i="6" s="1"/>
  <c r="J33" i="6"/>
  <c r="H33" i="6"/>
  <c r="F29" i="6"/>
  <c r="I29" i="6" s="1"/>
  <c r="F37" i="6"/>
  <c r="I37" i="6" s="1"/>
  <c r="H13" i="6"/>
  <c r="J29" i="6"/>
  <c r="H51" i="6"/>
  <c r="J51" i="6"/>
  <c r="H23" i="6"/>
  <c r="J44" i="6"/>
  <c r="H45" i="6"/>
  <c r="H17" i="6"/>
  <c r="J17" i="6"/>
  <c r="G52" i="6"/>
  <c r="F11" i="6"/>
  <c r="I11" i="6" s="1"/>
  <c r="F21" i="6"/>
  <c r="I21" i="6" s="1"/>
  <c r="H31" i="6"/>
  <c r="J31" i="6"/>
  <c r="J9" i="6"/>
  <c r="H9" i="6"/>
  <c r="J19" i="6"/>
  <c r="H19" i="6"/>
  <c r="J27" i="6"/>
  <c r="H27" i="6"/>
  <c r="H35" i="6"/>
  <c r="G41" i="6"/>
  <c r="I42" i="6"/>
  <c r="H42" i="6"/>
  <c r="G43" i="6"/>
  <c r="H53" i="6"/>
  <c r="E54" i="6"/>
  <c r="D55" i="6"/>
  <c r="E55" i="6" s="1"/>
  <c r="F49" i="6"/>
  <c r="I49" i="6" s="1"/>
  <c r="H29" i="6" l="1"/>
  <c r="H11" i="6"/>
  <c r="H38" i="6"/>
  <c r="H43" i="6"/>
  <c r="J43" i="6"/>
  <c r="J41" i="6"/>
  <c r="H41" i="6"/>
  <c r="G46" i="6"/>
  <c r="G14" i="6"/>
  <c r="F46" i="6"/>
  <c r="I46" i="6" s="1"/>
  <c r="G26" i="6"/>
  <c r="J22" i="6"/>
  <c r="H22" i="6"/>
  <c r="G32" i="6"/>
  <c r="G36" i="6"/>
  <c r="G48" i="6"/>
  <c r="G8" i="6"/>
  <c r="H12" i="6"/>
  <c r="J12" i="6"/>
  <c r="H28" i="6"/>
  <c r="J28" i="6"/>
  <c r="G39" i="6"/>
  <c r="F54" i="6"/>
  <c r="I54" i="6" s="1"/>
  <c r="H37" i="6"/>
  <c r="H52" i="6"/>
  <c r="J52" i="6"/>
  <c r="G20" i="6"/>
  <c r="G10" i="6"/>
  <c r="G40" i="6"/>
  <c r="G24" i="6"/>
  <c r="G16" i="6"/>
  <c r="F55" i="6"/>
  <c r="I55" i="6" s="1"/>
  <c r="J18" i="6"/>
  <c r="H18" i="6"/>
  <c r="H21" i="6"/>
  <c r="H24" i="6" l="1"/>
  <c r="J24" i="6"/>
  <c r="J32" i="6"/>
  <c r="H32" i="6"/>
  <c r="J14" i="6"/>
  <c r="H14" i="6"/>
  <c r="J10" i="6"/>
  <c r="H10" i="6"/>
  <c r="G49" i="6"/>
  <c r="G54" i="6"/>
  <c r="J48" i="6"/>
  <c r="H48" i="6"/>
  <c r="J26" i="6"/>
  <c r="H26" i="6"/>
  <c r="H16" i="6"/>
  <c r="J16" i="6"/>
  <c r="H40" i="6"/>
  <c r="J40" i="6"/>
  <c r="H20" i="6"/>
  <c r="J20" i="6"/>
  <c r="H39" i="6"/>
  <c r="J39" i="6"/>
  <c r="H8" i="6"/>
  <c r="J8" i="6"/>
  <c r="H36" i="6"/>
  <c r="J36" i="6"/>
  <c r="J46" i="6"/>
  <c r="H46" i="6"/>
  <c r="J49" i="6" l="1"/>
  <c r="H49" i="6"/>
  <c r="G55" i="6"/>
  <c r="J54" i="6"/>
  <c r="H54" i="6"/>
  <c r="J55" i="6" l="1"/>
  <c r="H55" i="6"/>
</calcChain>
</file>

<file path=xl/sharedStrings.xml><?xml version="1.0" encoding="utf-8"?>
<sst xmlns="http://schemas.openxmlformats.org/spreadsheetml/2006/main" count="125" uniqueCount="72">
  <si>
    <t>STATE LEVEL BANKERS' COMMITTEE BIHAR, PATNA</t>
  </si>
  <si>
    <t>(CONVENOR- STATE BANK OF INDIA)</t>
  </si>
  <si>
    <t>BANK WISE PERFORMANCE : ANNUAL CREDIT PLAN AS ON :30.09.2016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</si>
  <si>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</si>
  <si>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</si>
  <si>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</si>
  <si>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</si>
  <si>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</si>
  <si>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</si>
  <si>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</si>
  <si>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</si>
  <si>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</si>
  <si>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</si>
  <si>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</si>
  <si>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</si>
  <si>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</si>
  <si>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</si>
  <si>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</si>
  <si>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</si>
  <si>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</si>
  <si>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</si>
  <si>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</si>
  <si>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</si>
  <si>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</si>
  <si>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</si>
  <si>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</si>
  <si>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</si>
  <si>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</si>
  <si>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</si>
  <si>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</si>
  <si>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</si>
  <si>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</si>
  <si>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</si>
  <si>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</si>
  <si>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</si>
  <si>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</si>
  <si>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</si>
  <si>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</si>
  <si>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</si>
  <si>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</si>
  <si>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</si>
  <si>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</si>
  <si>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</si>
  <si>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</si>
  <si>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</si>
  <si>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</si>
  <si>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</si>
  <si>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</si>
  <si>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</si>
  <si>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</si>
  <si>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</si>
  <si>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</si>
  <si>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</si>
  <si>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</si>
  <si>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</si>
  <si>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</si>
  <si>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</si>
  <si>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</si>
  <si>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</si>
  <si>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</si>
  <si>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</si>
  <si>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</si>
  <si>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</si>
  <si>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</si>
  <si>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</si>
  <si>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</si>
  <si>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</si>
  <si>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</si>
  <si>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</si>
  <si>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</si>
  <si>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</si>
  <si>
    <t>DATA 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</si>
</sst>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workbookViewId="0">
      <selection activeCell="E10" sqref="E10"/>
    </sheetView>
  </sheetViews>
  <sheetFormatPr defaultRowHeight="15" customHeight="1" x14ac:dyDescent="0.25"/>
  <cols>
    <col min="1" max="1" width="4.28515625" style="32" customWidth="1"/>
    <col min="2" max="2" width="32.140625" style="26" bestFit="1" customWidth="1"/>
    <col min="3" max="4" width="9" style="32" bestFit="1" customWidth="1"/>
    <col min="5" max="5" width="10.140625" style="32" bestFit="1" customWidth="1"/>
    <col min="6" max="6" width="9" style="32" bestFit="1" customWidth="1"/>
    <col min="7" max="7" width="7.85546875" style="32" bestFit="1" customWidth="1"/>
    <col min="8" max="9" width="9" style="32" bestFit="1" customWidth="1"/>
    <col min="10" max="10" width="7.85546875" style="32" bestFit="1" customWidth="1"/>
    <col min="11" max="17" width="9" style="32" bestFit="1" customWidth="1"/>
    <col min="18" max="18" width="10.140625" style="32" bestFit="1" customWidth="1"/>
    <col min="19" max="20" width="9" style="32" bestFit="1" customWidth="1"/>
    <col min="21" max="16384" width="9.140625" style="26"/>
  </cols>
  <sheetData>
    <row r="1" spans="1:20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5" customHeight="1" x14ac:dyDescent="0.2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15" customHeight="1" x14ac:dyDescent="0.25">
      <c r="A5" s="42" t="s">
        <v>4</v>
      </c>
      <c r="B5" s="42" t="s">
        <v>5</v>
      </c>
      <c r="C5" s="43" t="s">
        <v>6</v>
      </c>
      <c r="D5" s="43"/>
      <c r="E5" s="43"/>
      <c r="F5" s="43" t="s">
        <v>7</v>
      </c>
      <c r="G5" s="43"/>
      <c r="H5" s="43"/>
      <c r="I5" s="43" t="s">
        <v>8</v>
      </c>
      <c r="J5" s="43"/>
      <c r="K5" s="43"/>
      <c r="L5" s="43" t="s">
        <v>9</v>
      </c>
      <c r="M5" s="43"/>
      <c r="N5" s="43"/>
      <c r="O5" s="43" t="s">
        <v>10</v>
      </c>
      <c r="P5" s="43"/>
      <c r="Q5" s="43"/>
      <c r="R5" s="43" t="s">
        <v>11</v>
      </c>
      <c r="S5" s="43"/>
      <c r="T5" s="43"/>
    </row>
    <row r="6" spans="1:20" ht="15" customHeight="1" x14ac:dyDescent="0.25">
      <c r="A6" s="42"/>
      <c r="B6" s="42"/>
      <c r="C6" s="27" t="s">
        <v>12</v>
      </c>
      <c r="D6" s="27" t="s">
        <v>13</v>
      </c>
      <c r="E6" s="27" t="s">
        <v>14</v>
      </c>
      <c r="F6" s="27" t="s">
        <v>12</v>
      </c>
      <c r="G6" s="27" t="s">
        <v>13</v>
      </c>
      <c r="H6" s="27" t="s">
        <v>14</v>
      </c>
      <c r="I6" s="27" t="s">
        <v>12</v>
      </c>
      <c r="J6" s="27" t="s">
        <v>13</v>
      </c>
      <c r="K6" s="27" t="s">
        <v>14</v>
      </c>
      <c r="L6" s="27" t="s">
        <v>12</v>
      </c>
      <c r="M6" s="27" t="s">
        <v>13</v>
      </c>
      <c r="N6" s="27" t="s">
        <v>14</v>
      </c>
      <c r="O6" s="27" t="s">
        <v>12</v>
      </c>
      <c r="P6" s="27" t="s">
        <v>13</v>
      </c>
      <c r="Q6" s="27" t="s">
        <v>14</v>
      </c>
      <c r="R6" s="27" t="s">
        <v>12</v>
      </c>
      <c r="S6" s="27" t="s">
        <v>13</v>
      </c>
      <c r="T6" s="27" t="s">
        <v>14</v>
      </c>
    </row>
    <row r="7" spans="1:20" ht="15" customHeight="1" x14ac:dyDescent="0.25">
      <c r="A7" s="34"/>
      <c r="B7" s="28" t="s">
        <v>15</v>
      </c>
      <c r="C7" s="27"/>
      <c r="D7" s="27"/>
      <c r="E7" s="31"/>
      <c r="F7" s="27"/>
      <c r="G7" s="27"/>
      <c r="H7" s="31"/>
      <c r="I7" s="27"/>
      <c r="J7" s="27"/>
      <c r="K7" s="31"/>
      <c r="L7" s="27"/>
      <c r="M7" s="27"/>
      <c r="N7" s="31"/>
      <c r="O7" s="33"/>
      <c r="P7" s="33"/>
      <c r="Q7" s="31"/>
      <c r="R7" s="33"/>
      <c r="S7" s="33"/>
      <c r="T7" s="31"/>
    </row>
    <row r="8" spans="1:20" ht="15" customHeight="1" x14ac:dyDescent="0.25">
      <c r="A8" s="30">
        <v>1</v>
      </c>
      <c r="B8" s="29" t="s">
        <v>16</v>
      </c>
      <c r="C8" s="27">
        <v>658470</v>
      </c>
      <c r="D8" s="27">
        <v>275418</v>
      </c>
      <c r="E8" s="31">
        <v>0.41826962503986514</v>
      </c>
      <c r="F8" s="27">
        <v>279533</v>
      </c>
      <c r="G8" s="27">
        <v>134991</v>
      </c>
      <c r="H8" s="31">
        <v>0.48291614943495043</v>
      </c>
      <c r="I8" s="27">
        <v>215282</v>
      </c>
      <c r="J8" s="27">
        <v>108741</v>
      </c>
      <c r="K8" s="31">
        <v>0.50510957720571159</v>
      </c>
      <c r="L8" s="27">
        <v>1153285</v>
      </c>
      <c r="M8" s="27">
        <v>519150</v>
      </c>
      <c r="N8" s="31">
        <v>0.45014892242593979</v>
      </c>
      <c r="O8" s="33">
        <v>533207</v>
      </c>
      <c r="P8" s="33">
        <v>237687</v>
      </c>
      <c r="Q8" s="31">
        <v>0.44576871646471256</v>
      </c>
      <c r="R8" s="30">
        <v>1686492</v>
      </c>
      <c r="S8" s="30">
        <v>756837</v>
      </c>
      <c r="T8" s="31">
        <v>0.44876406173287509</v>
      </c>
    </row>
    <row r="9" spans="1:20" ht="15" customHeight="1" x14ac:dyDescent="0.25">
      <c r="A9" s="30">
        <v>2</v>
      </c>
      <c r="B9" s="29" t="s">
        <v>17</v>
      </c>
      <c r="C9" s="27">
        <v>349587</v>
      </c>
      <c r="D9" s="27">
        <v>131529</v>
      </c>
      <c r="E9" s="31">
        <v>0.37624110736383221</v>
      </c>
      <c r="F9" s="27">
        <v>125738</v>
      </c>
      <c r="G9" s="27">
        <v>68273</v>
      </c>
      <c r="H9" s="31">
        <v>0.5429782563743657</v>
      </c>
      <c r="I9" s="27">
        <v>104230</v>
      </c>
      <c r="J9" s="27">
        <v>42886</v>
      </c>
      <c r="K9" s="31">
        <v>0.41145543509546195</v>
      </c>
      <c r="L9" s="27">
        <v>579555</v>
      </c>
      <c r="M9" s="27">
        <v>242688</v>
      </c>
      <c r="N9" s="31">
        <v>0.41874886766570901</v>
      </c>
      <c r="O9" s="33">
        <v>256665</v>
      </c>
      <c r="P9" s="33">
        <v>122705</v>
      </c>
      <c r="Q9" s="31">
        <v>0.4780745329515127</v>
      </c>
      <c r="R9" s="30">
        <v>836220</v>
      </c>
      <c r="S9" s="30">
        <v>365393</v>
      </c>
      <c r="T9" s="31">
        <v>0.43695797756571236</v>
      </c>
    </row>
    <row r="10" spans="1:20" ht="15" customHeight="1" x14ac:dyDescent="0.25">
      <c r="A10" s="30">
        <v>3</v>
      </c>
      <c r="B10" s="29" t="s">
        <v>18</v>
      </c>
      <c r="C10" s="27">
        <v>494982</v>
      </c>
      <c r="D10" s="27">
        <v>169192</v>
      </c>
      <c r="E10" s="31">
        <v>0.34181444981837722</v>
      </c>
      <c r="F10" s="27">
        <v>144633</v>
      </c>
      <c r="G10" s="27">
        <v>68628</v>
      </c>
      <c r="H10" s="31">
        <v>0.47449752131256351</v>
      </c>
      <c r="I10" s="27">
        <v>148719</v>
      </c>
      <c r="J10" s="27">
        <v>49096</v>
      </c>
      <c r="K10" s="31">
        <v>0.3301259422131671</v>
      </c>
      <c r="L10" s="27">
        <v>788334</v>
      </c>
      <c r="M10" s="27">
        <v>286916</v>
      </c>
      <c r="N10" s="31">
        <v>0.36395233492402967</v>
      </c>
      <c r="O10" s="33">
        <v>325070</v>
      </c>
      <c r="P10" s="33">
        <v>165205</v>
      </c>
      <c r="Q10" s="31">
        <v>0.50821361552896305</v>
      </c>
      <c r="R10" s="30">
        <v>1113404</v>
      </c>
      <c r="S10" s="30">
        <v>452121</v>
      </c>
      <c r="T10" s="31">
        <v>0.40607093202467387</v>
      </c>
    </row>
    <row r="11" spans="1:20" ht="15" customHeight="1" x14ac:dyDescent="0.25">
      <c r="A11" s="30">
        <v>4</v>
      </c>
      <c r="B11" s="29" t="s">
        <v>19</v>
      </c>
      <c r="C11" s="27">
        <v>139292</v>
      </c>
      <c r="D11" s="27">
        <v>52047</v>
      </c>
      <c r="E11" s="31">
        <v>0.37365390690061168</v>
      </c>
      <c r="F11" s="27">
        <v>65219</v>
      </c>
      <c r="G11" s="27">
        <v>28427</v>
      </c>
      <c r="H11" s="31">
        <v>0.43586991520875817</v>
      </c>
      <c r="I11" s="27">
        <v>51119</v>
      </c>
      <c r="J11" s="27">
        <v>21971</v>
      </c>
      <c r="K11" s="31">
        <v>0.42980105244625288</v>
      </c>
      <c r="L11" s="27">
        <v>255630</v>
      </c>
      <c r="M11" s="27">
        <v>102445</v>
      </c>
      <c r="N11" s="31">
        <v>0.40075499745726245</v>
      </c>
      <c r="O11" s="33">
        <v>129794</v>
      </c>
      <c r="P11" s="33">
        <v>51972</v>
      </c>
      <c r="Q11" s="31">
        <v>0.40041912569148036</v>
      </c>
      <c r="R11" s="30">
        <v>385424</v>
      </c>
      <c r="S11" s="30">
        <v>154417</v>
      </c>
      <c r="T11" s="31">
        <v>0.40064189048943499</v>
      </c>
    </row>
    <row r="12" spans="1:20" ht="15" customHeight="1" x14ac:dyDescent="0.25">
      <c r="A12" s="30">
        <v>5</v>
      </c>
      <c r="B12" s="29" t="s">
        <v>20</v>
      </c>
      <c r="C12" s="27">
        <v>160898</v>
      </c>
      <c r="D12" s="27">
        <v>58174</v>
      </c>
      <c r="E12" s="31">
        <v>0.36155825429775384</v>
      </c>
      <c r="F12" s="27">
        <v>75960</v>
      </c>
      <c r="G12" s="27">
        <v>26900</v>
      </c>
      <c r="H12" s="31">
        <v>0.35413375460768826</v>
      </c>
      <c r="I12" s="27">
        <v>41490</v>
      </c>
      <c r="J12" s="27">
        <v>11867</v>
      </c>
      <c r="K12" s="31">
        <v>0.28602072788623767</v>
      </c>
      <c r="L12" s="27">
        <v>278348</v>
      </c>
      <c r="M12" s="27">
        <v>96941</v>
      </c>
      <c r="N12" s="31">
        <v>0.34827266587149897</v>
      </c>
      <c r="O12" s="33">
        <v>133887</v>
      </c>
      <c r="P12" s="33">
        <v>38487</v>
      </c>
      <c r="Q12" s="31">
        <v>0.28745882721996907</v>
      </c>
      <c r="R12" s="30">
        <v>412235</v>
      </c>
      <c r="S12" s="30">
        <v>135428</v>
      </c>
      <c r="T12" s="31">
        <v>0.328521353111696</v>
      </c>
    </row>
    <row r="13" spans="1:20" ht="15" customHeight="1" x14ac:dyDescent="0.25">
      <c r="A13" s="30">
        <v>6</v>
      </c>
      <c r="B13" s="29" t="s">
        <v>21</v>
      </c>
      <c r="C13" s="27">
        <v>161971</v>
      </c>
      <c r="D13" s="27">
        <v>79743</v>
      </c>
      <c r="E13" s="31">
        <v>0.49232887368726502</v>
      </c>
      <c r="F13" s="27">
        <v>78117</v>
      </c>
      <c r="G13" s="27">
        <v>38603</v>
      </c>
      <c r="H13" s="31">
        <v>0.49416900290589755</v>
      </c>
      <c r="I13" s="27">
        <v>55062</v>
      </c>
      <c r="J13" s="27">
        <v>27049</v>
      </c>
      <c r="K13" s="31">
        <v>0.49124623152083108</v>
      </c>
      <c r="L13" s="27">
        <v>295150</v>
      </c>
      <c r="M13" s="27">
        <v>145395</v>
      </c>
      <c r="N13" s="31">
        <v>0.49261392512281893</v>
      </c>
      <c r="O13" s="33">
        <v>137395</v>
      </c>
      <c r="P13" s="33">
        <v>69687</v>
      </c>
      <c r="Q13" s="31">
        <v>0.50720186324102046</v>
      </c>
      <c r="R13" s="30">
        <v>432545</v>
      </c>
      <c r="S13" s="30">
        <v>215082</v>
      </c>
      <c r="T13" s="31">
        <v>0.49724768521194329</v>
      </c>
    </row>
    <row r="14" spans="1:20" ht="15" customHeight="1" x14ac:dyDescent="0.25">
      <c r="A14" s="30">
        <v>7</v>
      </c>
      <c r="B14" s="29" t="s">
        <v>22</v>
      </c>
      <c r="C14" s="27">
        <v>82425</v>
      </c>
      <c r="D14" s="27">
        <v>37564</v>
      </c>
      <c r="E14" s="31">
        <v>0.455735517136791</v>
      </c>
      <c r="F14" s="27">
        <v>50756</v>
      </c>
      <c r="G14" s="27">
        <v>26374</v>
      </c>
      <c r="H14" s="31">
        <v>0.51962329576798805</v>
      </c>
      <c r="I14" s="27">
        <v>36244</v>
      </c>
      <c r="J14" s="27">
        <v>15669</v>
      </c>
      <c r="K14" s="31">
        <v>0.43231983224809623</v>
      </c>
      <c r="L14" s="27">
        <v>169425</v>
      </c>
      <c r="M14" s="27">
        <v>79607</v>
      </c>
      <c r="N14" s="31">
        <v>0.46986572229600115</v>
      </c>
      <c r="O14" s="33">
        <v>86530</v>
      </c>
      <c r="P14" s="33">
        <v>37897</v>
      </c>
      <c r="Q14" s="31">
        <v>0.43796371200739626</v>
      </c>
      <c r="R14" s="30">
        <v>255955</v>
      </c>
      <c r="S14" s="30">
        <v>117504</v>
      </c>
      <c r="T14" s="31">
        <v>0.45908069777890642</v>
      </c>
    </row>
    <row r="15" spans="1:20" ht="15" customHeight="1" x14ac:dyDescent="0.25">
      <c r="A15" s="30"/>
      <c r="B15" s="29" t="s">
        <v>23</v>
      </c>
      <c r="C15" s="27"/>
      <c r="D15" s="27"/>
      <c r="E15" s="31"/>
      <c r="F15" s="27"/>
      <c r="G15" s="27"/>
      <c r="H15" s="31"/>
      <c r="I15" s="27"/>
      <c r="J15" s="27"/>
      <c r="K15" s="31"/>
      <c r="L15" s="27"/>
      <c r="M15" s="27"/>
      <c r="N15" s="31"/>
      <c r="O15" s="33"/>
      <c r="P15" s="33"/>
      <c r="Q15" s="31"/>
      <c r="R15" s="30">
        <v>0</v>
      </c>
      <c r="S15" s="30">
        <v>0</v>
      </c>
      <c r="T15" s="31"/>
    </row>
    <row r="16" spans="1:20" ht="15" customHeight="1" x14ac:dyDescent="0.25">
      <c r="A16" s="30">
        <v>8</v>
      </c>
      <c r="B16" s="29" t="s">
        <v>24</v>
      </c>
      <c r="C16" s="27">
        <v>237038</v>
      </c>
      <c r="D16" s="27">
        <v>96227</v>
      </c>
      <c r="E16" s="31">
        <v>0.40595600705372137</v>
      </c>
      <c r="F16" s="27">
        <v>101299</v>
      </c>
      <c r="G16" s="27">
        <v>41257</v>
      </c>
      <c r="H16" s="31">
        <v>0.40727944007344596</v>
      </c>
      <c r="I16" s="27">
        <v>79499</v>
      </c>
      <c r="J16" s="27">
        <v>32140</v>
      </c>
      <c r="K16" s="31">
        <v>0.40428181486559578</v>
      </c>
      <c r="L16" s="27">
        <v>417836</v>
      </c>
      <c r="M16" s="27">
        <v>169624</v>
      </c>
      <c r="N16" s="31">
        <v>0.40595831857475184</v>
      </c>
      <c r="O16" s="33">
        <v>195861</v>
      </c>
      <c r="P16" s="33">
        <v>78916</v>
      </c>
      <c r="Q16" s="31">
        <v>0.40291839620955677</v>
      </c>
      <c r="R16" s="30">
        <v>613697</v>
      </c>
      <c r="S16" s="30">
        <v>248540</v>
      </c>
      <c r="T16" s="31">
        <v>0.40498812932114708</v>
      </c>
    </row>
    <row r="17" spans="1:20" ht="15" customHeight="1" x14ac:dyDescent="0.25">
      <c r="A17" s="30">
        <v>9</v>
      </c>
      <c r="B17" s="29" t="s">
        <v>25</v>
      </c>
      <c r="C17" s="27">
        <v>169620</v>
      </c>
      <c r="D17" s="27">
        <v>67515</v>
      </c>
      <c r="E17" s="31">
        <v>0.39803678811460913</v>
      </c>
      <c r="F17" s="27">
        <v>68804</v>
      </c>
      <c r="G17" s="27">
        <v>26207</v>
      </c>
      <c r="H17" s="31">
        <v>0.38089355270042441</v>
      </c>
      <c r="I17" s="27">
        <v>54837</v>
      </c>
      <c r="J17" s="27">
        <v>10812</v>
      </c>
      <c r="K17" s="31">
        <v>0.19716614694458121</v>
      </c>
      <c r="L17" s="27">
        <v>293261</v>
      </c>
      <c r="M17" s="27">
        <v>104534</v>
      </c>
      <c r="N17" s="31">
        <v>0.35645380735931476</v>
      </c>
      <c r="O17" s="33">
        <v>138564</v>
      </c>
      <c r="P17" s="33">
        <v>38983</v>
      </c>
      <c r="Q17" s="31">
        <v>0.28133570047054068</v>
      </c>
      <c r="R17" s="30">
        <v>431825</v>
      </c>
      <c r="S17" s="30">
        <v>143517</v>
      </c>
      <c r="T17" s="31">
        <v>0.33234991026457478</v>
      </c>
    </row>
    <row r="18" spans="1:20" ht="15" customHeight="1" x14ac:dyDescent="0.25">
      <c r="A18" s="30">
        <v>10</v>
      </c>
      <c r="B18" s="29" t="s">
        <v>26</v>
      </c>
      <c r="C18" s="27">
        <v>8639</v>
      </c>
      <c r="D18" s="27">
        <v>761</v>
      </c>
      <c r="E18" s="31">
        <v>8.8088899178145622E-2</v>
      </c>
      <c r="F18" s="27">
        <v>15592</v>
      </c>
      <c r="G18" s="27">
        <v>5914</v>
      </c>
      <c r="H18" s="31">
        <v>0.37929707542329399</v>
      </c>
      <c r="I18" s="27">
        <v>10260</v>
      </c>
      <c r="J18" s="27">
        <v>2896</v>
      </c>
      <c r="K18" s="31">
        <v>0.28226120857699805</v>
      </c>
      <c r="L18" s="27">
        <v>34491</v>
      </c>
      <c r="M18" s="27">
        <v>9571</v>
      </c>
      <c r="N18" s="31">
        <v>0.27749267924965931</v>
      </c>
      <c r="O18" s="33">
        <v>22217</v>
      </c>
      <c r="P18" s="33">
        <v>26907</v>
      </c>
      <c r="Q18" s="31">
        <v>1.2110996084079759</v>
      </c>
      <c r="R18" s="30">
        <v>56708</v>
      </c>
      <c r="S18" s="30">
        <v>36478</v>
      </c>
      <c r="T18" s="31">
        <v>0.6432602101996191</v>
      </c>
    </row>
    <row r="19" spans="1:20" ht="15" customHeight="1" x14ac:dyDescent="0.25">
      <c r="A19" s="30">
        <v>11</v>
      </c>
      <c r="B19" s="29" t="s">
        <v>27</v>
      </c>
      <c r="C19" s="27">
        <v>1177</v>
      </c>
      <c r="D19" s="27">
        <v>227</v>
      </c>
      <c r="E19" s="31">
        <v>0.19286321155480035</v>
      </c>
      <c r="F19" s="27">
        <v>5672</v>
      </c>
      <c r="G19" s="27">
        <v>1310</v>
      </c>
      <c r="H19" s="31">
        <v>0.23095909732016925</v>
      </c>
      <c r="I19" s="27">
        <v>3299</v>
      </c>
      <c r="J19" s="27">
        <v>1011</v>
      </c>
      <c r="K19" s="31">
        <v>0.306456501970294</v>
      </c>
      <c r="L19" s="27">
        <v>10148</v>
      </c>
      <c r="M19" s="27">
        <v>2548</v>
      </c>
      <c r="N19" s="31">
        <v>0.25108395743003548</v>
      </c>
      <c r="O19" s="33">
        <v>7601</v>
      </c>
      <c r="P19" s="33">
        <v>1094</v>
      </c>
      <c r="Q19" s="31">
        <v>0.14392843046967504</v>
      </c>
      <c r="R19" s="30">
        <v>17749</v>
      </c>
      <c r="S19" s="30">
        <v>3642</v>
      </c>
      <c r="T19" s="31">
        <v>0.20519465885401994</v>
      </c>
    </row>
    <row r="20" spans="1:20" ht="15" customHeight="1" x14ac:dyDescent="0.25">
      <c r="A20" s="30">
        <v>12</v>
      </c>
      <c r="B20" s="29" t="s">
        <v>28</v>
      </c>
      <c r="C20" s="27">
        <v>12855</v>
      </c>
      <c r="D20" s="27">
        <v>1039</v>
      </c>
      <c r="E20" s="31">
        <v>8.0824581874756898E-2</v>
      </c>
      <c r="F20" s="27">
        <v>14091</v>
      </c>
      <c r="G20" s="27">
        <v>5999</v>
      </c>
      <c r="H20" s="31">
        <v>0.42573273720814703</v>
      </c>
      <c r="I20" s="27">
        <v>10239</v>
      </c>
      <c r="J20" s="27">
        <v>444</v>
      </c>
      <c r="K20" s="31">
        <v>4.336360972751245E-2</v>
      </c>
      <c r="L20" s="27">
        <v>37185</v>
      </c>
      <c r="M20" s="27">
        <v>7482</v>
      </c>
      <c r="N20" s="31">
        <v>0.20121016538926986</v>
      </c>
      <c r="O20" s="33">
        <v>23971</v>
      </c>
      <c r="P20" s="33">
        <v>21189</v>
      </c>
      <c r="Q20" s="31">
        <v>0.88394309790997461</v>
      </c>
      <c r="R20" s="30">
        <v>61156</v>
      </c>
      <c r="S20" s="30">
        <v>28671</v>
      </c>
      <c r="T20" s="31">
        <v>0.46881745045457518</v>
      </c>
    </row>
    <row r="21" spans="1:20" ht="15" customHeight="1" x14ac:dyDescent="0.25">
      <c r="A21" s="30">
        <v>13</v>
      </c>
      <c r="B21" s="29" t="s">
        <v>29</v>
      </c>
      <c r="C21" s="27">
        <v>17593</v>
      </c>
      <c r="D21" s="27">
        <v>2121</v>
      </c>
      <c r="E21" s="31">
        <v>0.12055931336326949</v>
      </c>
      <c r="F21" s="27">
        <v>14212</v>
      </c>
      <c r="G21" s="27">
        <v>7657</v>
      </c>
      <c r="H21" s="31">
        <v>0.53877005347593587</v>
      </c>
      <c r="I21" s="27">
        <v>10648</v>
      </c>
      <c r="J21" s="27">
        <v>4190</v>
      </c>
      <c r="K21" s="31">
        <v>0.39350112697220135</v>
      </c>
      <c r="L21" s="27">
        <v>42453</v>
      </c>
      <c r="M21" s="27">
        <v>13968</v>
      </c>
      <c r="N21" s="31">
        <v>0.32902268390926437</v>
      </c>
      <c r="O21" s="33">
        <v>23971</v>
      </c>
      <c r="P21" s="33">
        <v>9948</v>
      </c>
      <c r="Q21" s="31">
        <v>0.41500146009761796</v>
      </c>
      <c r="R21" s="30">
        <v>66424</v>
      </c>
      <c r="S21" s="30">
        <v>23916</v>
      </c>
      <c r="T21" s="31">
        <v>0.36005058412621943</v>
      </c>
    </row>
    <row r="22" spans="1:20" ht="15" customHeight="1" x14ac:dyDescent="0.25">
      <c r="A22" s="30">
        <v>14</v>
      </c>
      <c r="B22" s="29" t="s">
        <v>30</v>
      </c>
      <c r="C22" s="27">
        <v>31935</v>
      </c>
      <c r="D22" s="27">
        <v>14648</v>
      </c>
      <c r="E22" s="31">
        <v>0.45868169719743229</v>
      </c>
      <c r="F22" s="27">
        <v>20225</v>
      </c>
      <c r="G22" s="27">
        <v>10242</v>
      </c>
      <c r="H22" s="31">
        <v>0.50640296662546358</v>
      </c>
      <c r="I22" s="27">
        <v>13819</v>
      </c>
      <c r="J22" s="27">
        <v>7948</v>
      </c>
      <c r="K22" s="31">
        <v>0.57515015558289306</v>
      </c>
      <c r="L22" s="27">
        <v>65979</v>
      </c>
      <c r="M22" s="27">
        <v>32838</v>
      </c>
      <c r="N22" s="31">
        <v>0.49770381485017962</v>
      </c>
      <c r="O22" s="33">
        <v>34495</v>
      </c>
      <c r="P22" s="33">
        <v>18767</v>
      </c>
      <c r="Q22" s="31">
        <v>0.54404986229888386</v>
      </c>
      <c r="R22" s="30">
        <v>100474</v>
      </c>
      <c r="S22" s="30">
        <v>51605</v>
      </c>
      <c r="T22" s="31">
        <v>0.51361546270676994</v>
      </c>
    </row>
    <row r="23" spans="1:20" ht="15" customHeight="1" x14ac:dyDescent="0.25">
      <c r="A23" s="30">
        <v>15</v>
      </c>
      <c r="B23" s="29" t="s">
        <v>31</v>
      </c>
      <c r="C23" s="27">
        <v>23674</v>
      </c>
      <c r="D23" s="27">
        <v>11481</v>
      </c>
      <c r="E23" s="31">
        <v>0.48496240601503759</v>
      </c>
      <c r="F23" s="27">
        <v>23154</v>
      </c>
      <c r="G23" s="27">
        <v>10023</v>
      </c>
      <c r="H23" s="31">
        <v>0.43288416688261205</v>
      </c>
      <c r="I23" s="27">
        <v>15402</v>
      </c>
      <c r="J23" s="27">
        <v>6845</v>
      </c>
      <c r="K23" s="31">
        <v>0.44442280223347619</v>
      </c>
      <c r="L23" s="27">
        <v>62230</v>
      </c>
      <c r="M23" s="27">
        <v>28349</v>
      </c>
      <c r="N23" s="31">
        <v>0.45555198457335688</v>
      </c>
      <c r="O23" s="33">
        <v>35080</v>
      </c>
      <c r="P23" s="33">
        <v>19108</v>
      </c>
      <c r="Q23" s="31">
        <v>0.5446978335233752</v>
      </c>
      <c r="R23" s="30">
        <v>97310</v>
      </c>
      <c r="S23" s="30">
        <v>47457</v>
      </c>
      <c r="T23" s="31">
        <v>0.48768882951392456</v>
      </c>
    </row>
    <row r="24" spans="1:20" ht="15" customHeight="1" x14ac:dyDescent="0.25">
      <c r="A24" s="30">
        <v>16</v>
      </c>
      <c r="B24" s="29" t="s">
        <v>32</v>
      </c>
      <c r="C24" s="27">
        <v>19815</v>
      </c>
      <c r="D24" s="27">
        <v>2765</v>
      </c>
      <c r="E24" s="31">
        <v>0.13954075195558921</v>
      </c>
      <c r="F24" s="27">
        <v>17853</v>
      </c>
      <c r="G24" s="27">
        <v>2568</v>
      </c>
      <c r="H24" s="31">
        <v>0.14384137119811796</v>
      </c>
      <c r="I24" s="27">
        <v>11882</v>
      </c>
      <c r="J24" s="27">
        <v>1153</v>
      </c>
      <c r="K24" s="31">
        <v>9.7037535768389166E-2</v>
      </c>
      <c r="L24" s="27">
        <v>49550</v>
      </c>
      <c r="M24" s="27">
        <v>6486</v>
      </c>
      <c r="N24" s="31">
        <v>0.13089808274470233</v>
      </c>
      <c r="O24" s="33">
        <v>28648</v>
      </c>
      <c r="P24" s="33">
        <v>2754</v>
      </c>
      <c r="Q24" s="31">
        <v>9.613236526110025E-2</v>
      </c>
      <c r="R24" s="30">
        <v>78198</v>
      </c>
      <c r="S24" s="30">
        <v>9240</v>
      </c>
      <c r="T24" s="31">
        <v>0.11816158981048108</v>
      </c>
    </row>
    <row r="25" spans="1:20" ht="15" customHeight="1" x14ac:dyDescent="0.25">
      <c r="A25" s="30">
        <v>17</v>
      </c>
      <c r="B25" s="29" t="s">
        <v>33</v>
      </c>
      <c r="C25" s="27">
        <v>4829</v>
      </c>
      <c r="D25" s="27">
        <v>108</v>
      </c>
      <c r="E25" s="31">
        <v>2.2364878856906193E-2</v>
      </c>
      <c r="F25" s="27">
        <v>3312</v>
      </c>
      <c r="G25" s="27">
        <v>2018</v>
      </c>
      <c r="H25" s="31">
        <v>0.6092995169082126</v>
      </c>
      <c r="I25" s="27">
        <v>2921</v>
      </c>
      <c r="J25" s="27">
        <v>3000</v>
      </c>
      <c r="K25" s="31">
        <v>1.0270455323519343</v>
      </c>
      <c r="L25" s="27">
        <v>11062</v>
      </c>
      <c r="M25" s="27">
        <v>5126</v>
      </c>
      <c r="N25" s="31">
        <v>0.46338817573675645</v>
      </c>
      <c r="O25" s="33">
        <v>7016</v>
      </c>
      <c r="P25" s="33">
        <v>4681</v>
      </c>
      <c r="Q25" s="31">
        <v>0.66718928164196123</v>
      </c>
      <c r="R25" s="30">
        <v>18078</v>
      </c>
      <c r="S25" s="30">
        <v>9807</v>
      </c>
      <c r="T25" s="31">
        <v>0.5424825755061401</v>
      </c>
    </row>
    <row r="26" spans="1:20" ht="15" customHeight="1" x14ac:dyDescent="0.25">
      <c r="A26" s="30">
        <v>18</v>
      </c>
      <c r="B26" s="29" t="s">
        <v>34</v>
      </c>
      <c r="C26" s="27">
        <v>24968</v>
      </c>
      <c r="D26" s="27">
        <v>324</v>
      </c>
      <c r="E26" s="31">
        <v>1.2976610060877924E-2</v>
      </c>
      <c r="F26" s="27">
        <v>19945</v>
      </c>
      <c r="G26" s="27">
        <v>4226</v>
      </c>
      <c r="H26" s="31">
        <v>0.21188267736274755</v>
      </c>
      <c r="I26" s="27">
        <v>13915</v>
      </c>
      <c r="J26" s="27">
        <v>582</v>
      </c>
      <c r="K26" s="31">
        <v>4.1825368307581746E-2</v>
      </c>
      <c r="L26" s="27">
        <v>58828</v>
      </c>
      <c r="M26" s="27">
        <v>5132</v>
      </c>
      <c r="N26" s="31">
        <v>8.7237369959883043E-2</v>
      </c>
      <c r="O26" s="33">
        <v>32741</v>
      </c>
      <c r="P26" s="33">
        <v>1885</v>
      </c>
      <c r="Q26" s="31">
        <v>5.7573073516386179E-2</v>
      </c>
      <c r="R26" s="30">
        <v>91569</v>
      </c>
      <c r="S26" s="30">
        <v>7017</v>
      </c>
      <c r="T26" s="31">
        <v>7.663073747665694E-2</v>
      </c>
    </row>
    <row r="27" spans="1:20" ht="15" customHeight="1" x14ac:dyDescent="0.25">
      <c r="A27" s="30">
        <v>19</v>
      </c>
      <c r="B27" s="29" t="s">
        <v>35</v>
      </c>
      <c r="C27" s="27">
        <v>63658</v>
      </c>
      <c r="D27" s="27">
        <v>23892</v>
      </c>
      <c r="E27" s="31">
        <v>0.37531810612963024</v>
      </c>
      <c r="F27" s="27">
        <v>29225</v>
      </c>
      <c r="G27" s="27">
        <v>14968</v>
      </c>
      <c r="H27" s="31">
        <v>0.51216424294268603</v>
      </c>
      <c r="I27" s="27">
        <v>20238</v>
      </c>
      <c r="J27" s="27">
        <v>8097</v>
      </c>
      <c r="K27" s="31">
        <v>0.40008894159501929</v>
      </c>
      <c r="L27" s="27">
        <v>113121</v>
      </c>
      <c r="M27" s="27">
        <v>46957</v>
      </c>
      <c r="N27" s="31">
        <v>0.41510418047930975</v>
      </c>
      <c r="O27" s="33">
        <v>53789</v>
      </c>
      <c r="P27" s="33">
        <v>19869</v>
      </c>
      <c r="Q27" s="31">
        <v>0.36938779304318725</v>
      </c>
      <c r="R27" s="30">
        <v>166910</v>
      </c>
      <c r="S27" s="30">
        <v>66826</v>
      </c>
      <c r="T27" s="31">
        <v>0.40037145767179916</v>
      </c>
    </row>
    <row r="28" spans="1:20" ht="15" customHeight="1" x14ac:dyDescent="0.25">
      <c r="A28" s="30">
        <v>20</v>
      </c>
      <c r="B28" s="29" t="s">
        <v>36</v>
      </c>
      <c r="C28" s="27">
        <v>10337</v>
      </c>
      <c r="D28" s="27">
        <v>978</v>
      </c>
      <c r="E28" s="31">
        <v>9.4611589436006574E-2</v>
      </c>
      <c r="F28" s="27">
        <v>13911</v>
      </c>
      <c r="G28" s="27">
        <v>2878</v>
      </c>
      <c r="H28" s="31">
        <v>0.20688663647473224</v>
      </c>
      <c r="I28" s="27">
        <v>7865</v>
      </c>
      <c r="J28" s="27">
        <v>1942</v>
      </c>
      <c r="K28" s="31">
        <v>0.24691671964399237</v>
      </c>
      <c r="L28" s="27">
        <v>32113</v>
      </c>
      <c r="M28" s="27">
        <v>5798</v>
      </c>
      <c r="N28" s="31">
        <v>0.180549933048921</v>
      </c>
      <c r="O28" s="33">
        <v>19294</v>
      </c>
      <c r="P28" s="33">
        <v>935</v>
      </c>
      <c r="Q28" s="31">
        <v>4.8460661345496009E-2</v>
      </c>
      <c r="R28" s="30">
        <v>51407</v>
      </c>
      <c r="S28" s="30">
        <v>6733</v>
      </c>
      <c r="T28" s="31">
        <v>0.13097438092088626</v>
      </c>
    </row>
    <row r="29" spans="1:20" ht="15" customHeight="1" x14ac:dyDescent="0.25">
      <c r="A29" s="30">
        <v>21</v>
      </c>
      <c r="B29" s="29" t="s">
        <v>37</v>
      </c>
      <c r="C29" s="27">
        <v>28879</v>
      </c>
      <c r="D29" s="27">
        <v>25418</v>
      </c>
      <c r="E29" s="31">
        <v>0.8801551300252779</v>
      </c>
      <c r="F29" s="27">
        <v>21607</v>
      </c>
      <c r="G29" s="27">
        <v>12907</v>
      </c>
      <c r="H29" s="31">
        <v>0.597352709769982</v>
      </c>
      <c r="I29" s="27">
        <v>15535</v>
      </c>
      <c r="J29" s="27">
        <v>15183</v>
      </c>
      <c r="K29" s="31">
        <v>0.97734148696491796</v>
      </c>
      <c r="L29" s="27">
        <v>66021</v>
      </c>
      <c r="M29" s="27">
        <v>53508</v>
      </c>
      <c r="N29" s="31">
        <v>0.81046939610124047</v>
      </c>
      <c r="O29" s="33">
        <v>35080</v>
      </c>
      <c r="P29" s="33">
        <v>1660</v>
      </c>
      <c r="Q29" s="31">
        <v>4.7320410490307871E-2</v>
      </c>
      <c r="R29" s="30">
        <v>101101</v>
      </c>
      <c r="S29" s="30">
        <v>55168</v>
      </c>
      <c r="T29" s="31">
        <v>0.54567214963254562</v>
      </c>
    </row>
    <row r="30" spans="1:20" ht="15" customHeight="1" x14ac:dyDescent="0.25">
      <c r="A30" s="30"/>
      <c r="B30" s="29" t="s">
        <v>38</v>
      </c>
      <c r="C30" s="27"/>
      <c r="D30" s="27"/>
      <c r="E30" s="31"/>
      <c r="F30" s="27"/>
      <c r="G30" s="27"/>
      <c r="H30" s="31"/>
      <c r="I30" s="27"/>
      <c r="J30" s="27"/>
      <c r="K30" s="31"/>
      <c r="L30" s="27"/>
      <c r="M30" s="27"/>
      <c r="N30" s="31"/>
      <c r="O30" s="33"/>
      <c r="P30" s="33"/>
      <c r="Q30" s="31"/>
      <c r="R30" s="30">
        <v>0</v>
      </c>
      <c r="S30" s="30">
        <v>0</v>
      </c>
      <c r="T30" s="31"/>
    </row>
    <row r="31" spans="1:20" ht="15" customHeight="1" x14ac:dyDescent="0.25">
      <c r="A31" s="30">
        <v>22</v>
      </c>
      <c r="B31" s="29" t="s">
        <v>39</v>
      </c>
      <c r="C31" s="27">
        <v>5552</v>
      </c>
      <c r="D31" s="27">
        <v>38</v>
      </c>
      <c r="E31" s="31">
        <v>6.8443804034582136E-3</v>
      </c>
      <c r="F31" s="27">
        <v>7110</v>
      </c>
      <c r="G31" s="27">
        <v>573</v>
      </c>
      <c r="H31" s="31">
        <v>8.0590717299578063E-2</v>
      </c>
      <c r="I31" s="27">
        <v>4997</v>
      </c>
      <c r="J31" s="27">
        <v>1667</v>
      </c>
      <c r="K31" s="31">
        <v>0.33360016009605764</v>
      </c>
      <c r="L31" s="27">
        <v>17659</v>
      </c>
      <c r="M31" s="27">
        <v>2278</v>
      </c>
      <c r="N31" s="31">
        <v>0.12899937708817033</v>
      </c>
      <c r="O31" s="33">
        <v>10524</v>
      </c>
      <c r="P31" s="33">
        <v>3314</v>
      </c>
      <c r="Q31" s="31">
        <v>0.31489927784112504</v>
      </c>
      <c r="R31" s="30">
        <v>28183</v>
      </c>
      <c r="S31" s="30">
        <v>5592</v>
      </c>
      <c r="T31" s="31">
        <v>0.19841748571834084</v>
      </c>
    </row>
    <row r="32" spans="1:20" ht="15" customHeight="1" x14ac:dyDescent="0.25">
      <c r="A32" s="30">
        <v>23</v>
      </c>
      <c r="B32" s="29" t="s">
        <v>40</v>
      </c>
      <c r="C32" s="27">
        <v>817</v>
      </c>
      <c r="D32" s="27">
        <v>87</v>
      </c>
      <c r="E32" s="31">
        <v>0.10648714810281518</v>
      </c>
      <c r="F32" s="27">
        <v>767</v>
      </c>
      <c r="G32" s="27">
        <v>1047</v>
      </c>
      <c r="H32" s="31">
        <v>1.365058670143416</v>
      </c>
      <c r="I32" s="27">
        <v>1021</v>
      </c>
      <c r="J32" s="27">
        <v>2398</v>
      </c>
      <c r="K32" s="31">
        <v>2.3486777668952006</v>
      </c>
      <c r="L32" s="27">
        <v>2605</v>
      </c>
      <c r="M32" s="27">
        <v>3532</v>
      </c>
      <c r="N32" s="31">
        <v>1.3558541266794626</v>
      </c>
      <c r="O32" s="33">
        <v>1754</v>
      </c>
      <c r="P32" s="33">
        <v>1702</v>
      </c>
      <c r="Q32" s="31">
        <v>0.97035347776510827</v>
      </c>
      <c r="R32" s="30">
        <v>4359</v>
      </c>
      <c r="S32" s="30">
        <v>5234</v>
      </c>
      <c r="T32" s="31">
        <v>1.200734113328745</v>
      </c>
    </row>
    <row r="33" spans="1:20" ht="15" customHeight="1" x14ac:dyDescent="0.25">
      <c r="A33" s="30">
        <v>24</v>
      </c>
      <c r="B33" s="29" t="s">
        <v>41</v>
      </c>
      <c r="C33" s="27">
        <v>0</v>
      </c>
      <c r="D33" s="27">
        <v>0</v>
      </c>
      <c r="E33" s="31" t="e">
        <v>#DIV/0!</v>
      </c>
      <c r="F33" s="27">
        <v>384</v>
      </c>
      <c r="G33" s="27">
        <v>602</v>
      </c>
      <c r="H33" s="31">
        <v>1.5677083333333333</v>
      </c>
      <c r="I33" s="27">
        <v>340</v>
      </c>
      <c r="J33" s="27">
        <v>704</v>
      </c>
      <c r="K33" s="31">
        <v>2.0705882352941178</v>
      </c>
      <c r="L33" s="27">
        <v>724</v>
      </c>
      <c r="M33" s="27">
        <v>1306</v>
      </c>
      <c r="N33" s="31">
        <v>1.8038674033149171</v>
      </c>
      <c r="O33" s="33">
        <v>585</v>
      </c>
      <c r="P33" s="33">
        <v>618</v>
      </c>
      <c r="Q33" s="31">
        <v>1.0564102564102564</v>
      </c>
      <c r="R33" s="30">
        <v>1309</v>
      </c>
      <c r="S33" s="30">
        <v>1924</v>
      </c>
      <c r="T33" s="31">
        <v>1.4698242933537051</v>
      </c>
    </row>
    <row r="34" spans="1:20" ht="15" customHeight="1" x14ac:dyDescent="0.25">
      <c r="A34" s="30"/>
      <c r="B34" s="29" t="s">
        <v>23</v>
      </c>
      <c r="C34" s="27"/>
      <c r="D34" s="27"/>
      <c r="E34" s="31"/>
      <c r="F34" s="27"/>
      <c r="G34" s="27"/>
      <c r="H34" s="31"/>
      <c r="I34" s="27"/>
      <c r="J34" s="27"/>
      <c r="K34" s="31"/>
      <c r="L34" s="27">
        <v>0</v>
      </c>
      <c r="M34" s="27">
        <v>0</v>
      </c>
      <c r="N34" s="31"/>
      <c r="O34" s="33"/>
      <c r="P34" s="33"/>
      <c r="Q34" s="31"/>
      <c r="R34" s="30"/>
      <c r="S34" s="30"/>
      <c r="T34" s="31"/>
    </row>
    <row r="35" spans="1:20" ht="15" customHeight="1" x14ac:dyDescent="0.25">
      <c r="A35" s="30">
        <v>25</v>
      </c>
      <c r="B35" s="29" t="s">
        <v>42</v>
      </c>
      <c r="C35" s="27">
        <v>16068</v>
      </c>
      <c r="D35" s="27">
        <v>14385</v>
      </c>
      <c r="E35" s="31">
        <v>0.89525765496639287</v>
      </c>
      <c r="F35" s="27">
        <v>33582</v>
      </c>
      <c r="G35" s="27">
        <v>32147</v>
      </c>
      <c r="H35" s="31">
        <v>0.95726877493895535</v>
      </c>
      <c r="I35" s="27">
        <v>19646</v>
      </c>
      <c r="J35" s="27">
        <v>507</v>
      </c>
      <c r="K35" s="31">
        <v>2.5806780006108112E-2</v>
      </c>
      <c r="L35" s="27">
        <v>69296</v>
      </c>
      <c r="M35" s="27">
        <v>47039</v>
      </c>
      <c r="N35" s="31">
        <v>0.67881262987762636</v>
      </c>
      <c r="O35" s="33">
        <v>45019</v>
      </c>
      <c r="P35" s="33">
        <v>43457</v>
      </c>
      <c r="Q35" s="31">
        <v>0.96530353850596418</v>
      </c>
      <c r="R35" s="30">
        <v>114315</v>
      </c>
      <c r="S35" s="30">
        <v>90496</v>
      </c>
      <c r="T35" s="31">
        <v>0.79163714298211085</v>
      </c>
    </row>
    <row r="36" spans="1:20" ht="15" customHeight="1" x14ac:dyDescent="0.25">
      <c r="A36" s="30">
        <v>26</v>
      </c>
      <c r="B36" s="29" t="s">
        <v>43</v>
      </c>
      <c r="C36" s="27">
        <v>2575</v>
      </c>
      <c r="D36" s="27">
        <v>237</v>
      </c>
      <c r="E36" s="31">
        <v>9.2038834951456316E-2</v>
      </c>
      <c r="F36" s="27">
        <v>2949</v>
      </c>
      <c r="G36" s="27">
        <v>1591</v>
      </c>
      <c r="H36" s="31">
        <v>0.53950491692099012</v>
      </c>
      <c r="I36" s="27">
        <v>1954</v>
      </c>
      <c r="J36" s="27">
        <v>259</v>
      </c>
      <c r="K36" s="31">
        <v>0.13254861821903788</v>
      </c>
      <c r="L36" s="27">
        <v>7478</v>
      </c>
      <c r="M36" s="27">
        <v>2087</v>
      </c>
      <c r="N36" s="31">
        <v>0.27908531692966032</v>
      </c>
      <c r="O36" s="33">
        <v>4677</v>
      </c>
      <c r="P36" s="33">
        <v>2738</v>
      </c>
      <c r="Q36" s="31">
        <v>0.58541800299337177</v>
      </c>
      <c r="R36" s="30">
        <v>12155</v>
      </c>
      <c r="S36" s="30">
        <v>4825</v>
      </c>
      <c r="T36" s="31">
        <v>0.39695598519127928</v>
      </c>
    </row>
    <row r="37" spans="1:20" ht="15" customHeight="1" x14ac:dyDescent="0.25">
      <c r="A37" s="30">
        <v>27</v>
      </c>
      <c r="B37" s="29" t="s">
        <v>44</v>
      </c>
      <c r="C37" s="27">
        <v>272</v>
      </c>
      <c r="D37" s="44" t="s">
        <v>71</v>
      </c>
      <c r="E37" s="45"/>
      <c r="F37" s="27">
        <v>256</v>
      </c>
      <c r="G37" s="44" t="s">
        <v>71</v>
      </c>
      <c r="H37" s="45"/>
      <c r="I37" s="27">
        <v>340</v>
      </c>
      <c r="J37" s="44" t="s">
        <v>71</v>
      </c>
      <c r="K37" s="45"/>
      <c r="L37" s="27">
        <v>868</v>
      </c>
      <c r="M37" s="44" t="s">
        <v>71</v>
      </c>
      <c r="N37" s="45"/>
      <c r="O37" s="33">
        <v>585</v>
      </c>
      <c r="P37" s="46" t="s">
        <v>71</v>
      </c>
      <c r="Q37" s="47"/>
      <c r="R37" s="30">
        <v>1453</v>
      </c>
      <c r="S37" s="35" t="s">
        <v>71</v>
      </c>
      <c r="T37" s="36"/>
    </row>
    <row r="38" spans="1:20" ht="15" customHeight="1" x14ac:dyDescent="0.25">
      <c r="A38" s="30">
        <v>28</v>
      </c>
      <c r="B38" s="29" t="s">
        <v>45</v>
      </c>
      <c r="C38" s="27">
        <v>0</v>
      </c>
      <c r="D38" s="44" t="s">
        <v>71</v>
      </c>
      <c r="E38" s="45"/>
      <c r="F38" s="27">
        <v>384</v>
      </c>
      <c r="G38" s="44" t="s">
        <v>71</v>
      </c>
      <c r="H38" s="45"/>
      <c r="I38" s="27">
        <v>340</v>
      </c>
      <c r="J38" s="44" t="s">
        <v>71</v>
      </c>
      <c r="K38" s="45"/>
      <c r="L38" s="27">
        <v>724</v>
      </c>
      <c r="M38" s="44" t="s">
        <v>71</v>
      </c>
      <c r="N38" s="45"/>
      <c r="O38" s="33">
        <v>585</v>
      </c>
      <c r="P38" s="46" t="s">
        <v>71</v>
      </c>
      <c r="Q38" s="47"/>
      <c r="R38" s="30">
        <v>1309</v>
      </c>
      <c r="S38" s="35" t="s">
        <v>71</v>
      </c>
      <c r="T38" s="36"/>
    </row>
    <row r="39" spans="1:20" ht="15" customHeight="1" x14ac:dyDescent="0.25">
      <c r="A39" s="30">
        <v>29</v>
      </c>
      <c r="B39" s="29" t="s">
        <v>46</v>
      </c>
      <c r="C39" s="27">
        <v>21491</v>
      </c>
      <c r="D39" s="44" t="s">
        <v>71</v>
      </c>
      <c r="E39" s="45"/>
      <c r="F39" s="27">
        <v>27909</v>
      </c>
      <c r="G39" s="44" t="s">
        <v>71</v>
      </c>
      <c r="H39" s="45"/>
      <c r="I39" s="27">
        <v>17229</v>
      </c>
      <c r="J39" s="44" t="s">
        <v>71</v>
      </c>
      <c r="K39" s="45"/>
      <c r="L39" s="27">
        <v>66629</v>
      </c>
      <c r="M39" s="44" t="s">
        <v>71</v>
      </c>
      <c r="N39" s="45"/>
      <c r="O39" s="33">
        <v>42095</v>
      </c>
      <c r="P39" s="46" t="s">
        <v>71</v>
      </c>
      <c r="Q39" s="47"/>
      <c r="R39" s="30">
        <v>108724</v>
      </c>
      <c r="S39" s="48" t="s">
        <v>71</v>
      </c>
      <c r="T39" s="49"/>
    </row>
    <row r="40" spans="1:20" ht="15" customHeight="1" x14ac:dyDescent="0.25">
      <c r="A40" s="30">
        <v>30</v>
      </c>
      <c r="B40" s="29" t="s">
        <v>47</v>
      </c>
      <c r="C40" s="27">
        <v>25373</v>
      </c>
      <c r="D40" s="27">
        <v>12783</v>
      </c>
      <c r="E40" s="31">
        <v>0.50380325542899929</v>
      </c>
      <c r="F40" s="27">
        <v>34116</v>
      </c>
      <c r="G40" s="27">
        <v>16798</v>
      </c>
      <c r="H40" s="31">
        <v>0.4923789424317036</v>
      </c>
      <c r="I40" s="27">
        <v>19784</v>
      </c>
      <c r="J40" s="27">
        <v>193</v>
      </c>
      <c r="K40" s="31">
        <v>9.755357864941366E-3</v>
      </c>
      <c r="L40" s="27">
        <v>79273</v>
      </c>
      <c r="M40" s="27">
        <v>29774</v>
      </c>
      <c r="N40" s="31">
        <v>0.37558815738019252</v>
      </c>
      <c r="O40" s="33">
        <v>47942</v>
      </c>
      <c r="P40" s="33">
        <v>51183</v>
      </c>
      <c r="Q40" s="31">
        <v>1.0676025197113179</v>
      </c>
      <c r="R40" s="30">
        <v>127215</v>
      </c>
      <c r="S40" s="30">
        <v>80957</v>
      </c>
      <c r="T40" s="31">
        <v>0.63637935778013599</v>
      </c>
    </row>
    <row r="41" spans="1:20" ht="15" customHeight="1" x14ac:dyDescent="0.25">
      <c r="A41" s="30">
        <v>31</v>
      </c>
      <c r="B41" s="29" t="s">
        <v>48</v>
      </c>
      <c r="C41" s="27">
        <v>5272</v>
      </c>
      <c r="D41" s="27">
        <v>5254</v>
      </c>
      <c r="E41" s="31">
        <v>0.99658573596358113</v>
      </c>
      <c r="F41" s="27">
        <v>6187</v>
      </c>
      <c r="G41" s="27">
        <v>11767</v>
      </c>
      <c r="H41" s="31">
        <v>1.9018910619039922</v>
      </c>
      <c r="I41" s="27">
        <v>4525</v>
      </c>
      <c r="J41" s="27">
        <v>0</v>
      </c>
      <c r="K41" s="31">
        <v>0</v>
      </c>
      <c r="L41" s="27">
        <v>15984</v>
      </c>
      <c r="M41" s="27">
        <v>17021</v>
      </c>
      <c r="N41" s="31">
        <v>1.0648773773773774</v>
      </c>
      <c r="O41" s="33">
        <v>9355</v>
      </c>
      <c r="P41" s="33">
        <v>14965</v>
      </c>
      <c r="Q41" s="31">
        <v>1.5996793158738642</v>
      </c>
      <c r="R41" s="30">
        <v>25339</v>
      </c>
      <c r="S41" s="30">
        <v>31986</v>
      </c>
      <c r="T41" s="31">
        <v>1.2623229014562531</v>
      </c>
    </row>
    <row r="42" spans="1:20" ht="15" customHeight="1" x14ac:dyDescent="0.25">
      <c r="A42" s="30">
        <v>32</v>
      </c>
      <c r="B42" s="29" t="s">
        <v>49</v>
      </c>
      <c r="C42" s="27">
        <v>0</v>
      </c>
      <c r="D42" s="27">
        <v>0</v>
      </c>
      <c r="E42" s="31" t="e">
        <v>#DIV/0!</v>
      </c>
      <c r="F42" s="27">
        <v>384</v>
      </c>
      <c r="G42" s="27">
        <v>0</v>
      </c>
      <c r="H42" s="31">
        <v>0</v>
      </c>
      <c r="I42" s="27">
        <v>340</v>
      </c>
      <c r="J42" s="27">
        <v>0</v>
      </c>
      <c r="K42" s="31">
        <v>0</v>
      </c>
      <c r="L42" s="27">
        <v>724</v>
      </c>
      <c r="M42" s="27">
        <v>0</v>
      </c>
      <c r="N42" s="31">
        <v>0</v>
      </c>
      <c r="O42" s="33">
        <v>585</v>
      </c>
      <c r="P42" s="33">
        <v>34</v>
      </c>
      <c r="Q42" s="31">
        <v>5.8119658119658121E-2</v>
      </c>
      <c r="R42" s="30">
        <v>1309</v>
      </c>
      <c r="S42" s="30">
        <v>34</v>
      </c>
      <c r="T42" s="31">
        <v>2.5974025974025976E-2</v>
      </c>
    </row>
    <row r="43" spans="1:20" ht="15" customHeight="1" x14ac:dyDescent="0.25">
      <c r="A43" s="30">
        <v>33</v>
      </c>
      <c r="B43" s="29" t="s">
        <v>50</v>
      </c>
      <c r="C43" s="27">
        <v>2029</v>
      </c>
      <c r="D43" s="27">
        <v>0</v>
      </c>
      <c r="E43" s="31">
        <v>0</v>
      </c>
      <c r="F43" s="27">
        <v>4135</v>
      </c>
      <c r="G43" s="27">
        <v>0</v>
      </c>
      <c r="H43" s="31">
        <v>0</v>
      </c>
      <c r="I43" s="27">
        <v>2266</v>
      </c>
      <c r="J43" s="27">
        <v>0</v>
      </c>
      <c r="K43" s="31">
        <v>0</v>
      </c>
      <c r="L43" s="27">
        <v>8430</v>
      </c>
      <c r="M43" s="27">
        <v>0</v>
      </c>
      <c r="N43" s="31">
        <v>0</v>
      </c>
      <c r="O43" s="33">
        <v>5262</v>
      </c>
      <c r="P43" s="33">
        <v>157</v>
      </c>
      <c r="Q43" s="31">
        <v>2.98365640440897E-2</v>
      </c>
      <c r="R43" s="30">
        <v>13692</v>
      </c>
      <c r="S43" s="30">
        <v>157</v>
      </c>
      <c r="T43" s="31">
        <v>1.1466549810108093E-2</v>
      </c>
    </row>
    <row r="44" spans="1:20" ht="15" customHeight="1" x14ac:dyDescent="0.25">
      <c r="A44" s="30">
        <v>34</v>
      </c>
      <c r="B44" s="29" t="s">
        <v>51</v>
      </c>
      <c r="C44" s="27">
        <v>272</v>
      </c>
      <c r="D44" s="27">
        <v>3106</v>
      </c>
      <c r="E44" s="31">
        <v>11.419117647058824</v>
      </c>
      <c r="F44" s="27">
        <v>639</v>
      </c>
      <c r="G44" s="27">
        <v>41</v>
      </c>
      <c r="H44" s="31">
        <v>6.416275430359937E-2</v>
      </c>
      <c r="I44" s="27">
        <v>681</v>
      </c>
      <c r="J44" s="27">
        <v>112</v>
      </c>
      <c r="K44" s="31">
        <v>0.1644640234948605</v>
      </c>
      <c r="L44" s="27">
        <v>1592</v>
      </c>
      <c r="M44" s="27">
        <v>3259</v>
      </c>
      <c r="N44" s="31">
        <v>2.0471105527638191</v>
      </c>
      <c r="O44" s="33">
        <v>1169</v>
      </c>
      <c r="P44" s="33">
        <v>34</v>
      </c>
      <c r="Q44" s="31">
        <v>2.9084687767322499E-2</v>
      </c>
      <c r="R44" s="30">
        <v>2761</v>
      </c>
      <c r="S44" s="30">
        <v>3293</v>
      </c>
      <c r="T44" s="31">
        <v>1.1926838102136907</v>
      </c>
    </row>
    <row r="45" spans="1:20" ht="15" customHeight="1" x14ac:dyDescent="0.25">
      <c r="A45" s="30">
        <v>35</v>
      </c>
      <c r="B45" s="29" t="s">
        <v>52</v>
      </c>
      <c r="C45" s="27">
        <v>49416</v>
      </c>
      <c r="D45" s="27">
        <v>122823</v>
      </c>
      <c r="E45" s="31">
        <v>2.4854905293831959</v>
      </c>
      <c r="F45" s="27">
        <v>26912</v>
      </c>
      <c r="G45" s="27">
        <v>55268</v>
      </c>
      <c r="H45" s="31">
        <v>2.053656361474435</v>
      </c>
      <c r="I45" s="27">
        <v>16828</v>
      </c>
      <c r="J45" s="27">
        <v>84</v>
      </c>
      <c r="K45" s="31">
        <v>4.9916805324459234E-3</v>
      </c>
      <c r="L45" s="27">
        <v>93156</v>
      </c>
      <c r="M45" s="27">
        <v>178175</v>
      </c>
      <c r="N45" s="31">
        <v>1.9126518957447722</v>
      </c>
      <c r="O45" s="33">
        <v>43849</v>
      </c>
      <c r="P45" s="33">
        <v>4427</v>
      </c>
      <c r="Q45" s="31">
        <v>0.10096011311546443</v>
      </c>
      <c r="R45" s="30">
        <v>137005</v>
      </c>
      <c r="S45" s="30">
        <v>182602</v>
      </c>
      <c r="T45" s="31">
        <v>1.3328126710703989</v>
      </c>
    </row>
    <row r="46" spans="1:20" ht="15" customHeight="1" x14ac:dyDescent="0.25">
      <c r="A46" s="35" t="s">
        <v>53</v>
      </c>
      <c r="B46" s="36"/>
      <c r="C46" s="27">
        <v>2831779</v>
      </c>
      <c r="D46" s="27">
        <v>1209884</v>
      </c>
      <c r="E46" s="31">
        <v>0.42725226792062515</v>
      </c>
      <c r="F46" s="27">
        <v>1334572</v>
      </c>
      <c r="G46" s="27">
        <v>660204</v>
      </c>
      <c r="H46" s="31">
        <v>0.49469342980371234</v>
      </c>
      <c r="I46" s="27">
        <v>1012796</v>
      </c>
      <c r="J46" s="27">
        <v>379446</v>
      </c>
      <c r="K46" s="31">
        <v>0.3746519536017125</v>
      </c>
      <c r="L46" s="27">
        <v>5179147</v>
      </c>
      <c r="M46" s="27">
        <v>2249534</v>
      </c>
      <c r="N46" s="31">
        <v>0.43434449726953106</v>
      </c>
      <c r="O46" s="27">
        <v>2474862</v>
      </c>
      <c r="P46" s="27">
        <v>1092965</v>
      </c>
      <c r="Q46" s="31">
        <v>0.44162664423309261</v>
      </c>
      <c r="R46" s="30">
        <v>7654009</v>
      </c>
      <c r="S46" s="30">
        <v>3342499</v>
      </c>
      <c r="T46" s="31">
        <v>0.4366991206830303</v>
      </c>
    </row>
    <row r="47" spans="1:20" ht="15" customHeight="1" x14ac:dyDescent="0.25">
      <c r="A47" s="30"/>
      <c r="B47" s="30" t="s">
        <v>54</v>
      </c>
      <c r="C47" s="27"/>
      <c r="D47" s="27"/>
      <c r="E47" s="31"/>
      <c r="F47" s="27"/>
      <c r="G47" s="27"/>
      <c r="H47" s="31"/>
      <c r="I47" s="27"/>
      <c r="J47" s="27"/>
      <c r="K47" s="31"/>
      <c r="L47" s="27"/>
      <c r="M47" s="27"/>
      <c r="N47" s="31"/>
      <c r="O47" s="33"/>
      <c r="P47" s="33"/>
      <c r="Q47" s="31"/>
      <c r="R47" s="30"/>
      <c r="S47" s="30"/>
      <c r="T47" s="31"/>
    </row>
    <row r="48" spans="1:20" ht="15" customHeight="1" x14ac:dyDescent="0.25">
      <c r="A48" s="30">
        <v>36</v>
      </c>
      <c r="B48" s="29" t="s">
        <v>55</v>
      </c>
      <c r="C48" s="27">
        <v>100000</v>
      </c>
      <c r="D48" s="27">
        <v>142766</v>
      </c>
      <c r="E48" s="31">
        <v>1.4276599999999999</v>
      </c>
      <c r="F48" s="27">
        <v>0</v>
      </c>
      <c r="G48" s="27">
        <v>0</v>
      </c>
      <c r="H48" s="31" t="e">
        <v>#DIV/0!</v>
      </c>
      <c r="I48" s="27">
        <v>0</v>
      </c>
      <c r="J48" s="27">
        <v>0</v>
      </c>
      <c r="K48" s="31" t="e">
        <v>#DIV/0!</v>
      </c>
      <c r="L48" s="27">
        <v>100000</v>
      </c>
      <c r="M48" s="27">
        <v>142766</v>
      </c>
      <c r="N48" s="31">
        <v>1.4276599999999999</v>
      </c>
      <c r="O48" s="33">
        <v>0</v>
      </c>
      <c r="P48" s="33">
        <v>0</v>
      </c>
      <c r="Q48" s="31" t="e">
        <v>#DIV/0!</v>
      </c>
      <c r="R48" s="30">
        <v>100000</v>
      </c>
      <c r="S48" s="30">
        <v>142766</v>
      </c>
      <c r="T48" s="31">
        <v>1.4276599999999999</v>
      </c>
    </row>
    <row r="49" spans="1:20" ht="15" customHeight="1" x14ac:dyDescent="0.25">
      <c r="A49" s="37" t="s">
        <v>56</v>
      </c>
      <c r="B49" s="37" t="s">
        <v>57</v>
      </c>
      <c r="C49" s="27">
        <v>100000</v>
      </c>
      <c r="D49" s="27">
        <v>142766</v>
      </c>
      <c r="E49" s="31">
        <v>1.4276599999999999</v>
      </c>
      <c r="F49" s="27">
        <v>0</v>
      </c>
      <c r="G49" s="27">
        <v>0</v>
      </c>
      <c r="H49" s="31" t="e">
        <v>#DIV/0!</v>
      </c>
      <c r="I49" s="27">
        <v>0</v>
      </c>
      <c r="J49" s="27">
        <v>0</v>
      </c>
      <c r="K49" s="31" t="e">
        <v>#DIV/0!</v>
      </c>
      <c r="L49" s="27">
        <v>100000</v>
      </c>
      <c r="M49" s="27">
        <v>142766</v>
      </c>
      <c r="N49" s="31">
        <v>1.4276599999999999</v>
      </c>
      <c r="O49" s="27">
        <v>0</v>
      </c>
      <c r="P49" s="27">
        <v>0</v>
      </c>
      <c r="Q49" s="31" t="e">
        <v>#DIV/0!</v>
      </c>
      <c r="R49" s="30">
        <v>100000</v>
      </c>
      <c r="S49" s="30">
        <v>142766</v>
      </c>
      <c r="T49" s="31">
        <v>1.4276599999999999</v>
      </c>
    </row>
    <row r="50" spans="1:20" ht="15" customHeight="1" x14ac:dyDescent="0.25">
      <c r="A50" s="30"/>
      <c r="B50" s="30" t="s">
        <v>58</v>
      </c>
      <c r="C50" s="27"/>
      <c r="D50" s="27"/>
      <c r="E50" s="31"/>
      <c r="F50" s="27"/>
      <c r="G50" s="27"/>
      <c r="H50" s="31"/>
      <c r="I50" s="27"/>
      <c r="J50" s="27"/>
      <c r="K50" s="31"/>
      <c r="L50" s="27"/>
      <c r="M50" s="27"/>
      <c r="N50" s="31"/>
      <c r="O50" s="33"/>
      <c r="P50" s="33"/>
      <c r="Q50" s="31"/>
      <c r="R50" s="30">
        <v>0</v>
      </c>
      <c r="S50" s="30">
        <v>0</v>
      </c>
      <c r="T50" s="31"/>
    </row>
    <row r="51" spans="1:20" ht="15" customHeight="1" x14ac:dyDescent="0.25">
      <c r="A51" s="30">
        <v>37</v>
      </c>
      <c r="B51" s="29" t="s">
        <v>59</v>
      </c>
      <c r="C51" s="27">
        <v>591043</v>
      </c>
      <c r="D51" s="27">
        <v>157524</v>
      </c>
      <c r="E51" s="31">
        <v>0.26651867968997178</v>
      </c>
      <c r="F51" s="27">
        <v>58826</v>
      </c>
      <c r="G51" s="27">
        <v>21250</v>
      </c>
      <c r="H51" s="31">
        <v>0.36123482813721824</v>
      </c>
      <c r="I51" s="27">
        <v>89998</v>
      </c>
      <c r="J51" s="27">
        <v>16331</v>
      </c>
      <c r="K51" s="31">
        <v>0.18145958799084425</v>
      </c>
      <c r="L51" s="27">
        <v>739867</v>
      </c>
      <c r="M51" s="27">
        <v>195105</v>
      </c>
      <c r="N51" s="31">
        <v>0.26370280063849316</v>
      </c>
      <c r="O51" s="33">
        <v>8226</v>
      </c>
      <c r="P51" s="33">
        <v>3847</v>
      </c>
      <c r="Q51" s="31">
        <v>0.46766350595672257</v>
      </c>
      <c r="R51" s="30">
        <v>748093</v>
      </c>
      <c r="S51" s="30">
        <v>198952</v>
      </c>
      <c r="T51" s="31">
        <v>0.26594554420372868</v>
      </c>
    </row>
    <row r="52" spans="1:20" ht="15" customHeight="1" x14ac:dyDescent="0.25">
      <c r="A52" s="30">
        <v>38</v>
      </c>
      <c r="B52" s="29" t="s">
        <v>60</v>
      </c>
      <c r="C52" s="27">
        <v>324353</v>
      </c>
      <c r="D52" s="27">
        <v>169452</v>
      </c>
      <c r="E52" s="31">
        <v>0.52243080840935652</v>
      </c>
      <c r="F52" s="27">
        <v>37137</v>
      </c>
      <c r="G52" s="27">
        <v>4404</v>
      </c>
      <c r="H52" s="31">
        <v>0.11858793117376201</v>
      </c>
      <c r="I52" s="27">
        <v>26655</v>
      </c>
      <c r="J52" s="27">
        <v>1035</v>
      </c>
      <c r="K52" s="31">
        <v>3.8829487900956666E-2</v>
      </c>
      <c r="L52" s="27">
        <v>388145</v>
      </c>
      <c r="M52" s="27">
        <v>174891</v>
      </c>
      <c r="N52" s="31">
        <v>0.45058161254170476</v>
      </c>
      <c r="O52" s="33">
        <v>4410</v>
      </c>
      <c r="P52" s="33">
        <v>2821</v>
      </c>
      <c r="Q52" s="31">
        <v>0.63968253968253963</v>
      </c>
      <c r="R52" s="30">
        <v>392555</v>
      </c>
      <c r="S52" s="30">
        <v>177712</v>
      </c>
      <c r="T52" s="31">
        <v>0.45270599024340541</v>
      </c>
    </row>
    <row r="53" spans="1:20" ht="15" customHeight="1" x14ac:dyDescent="0.25">
      <c r="A53" s="30">
        <v>39</v>
      </c>
      <c r="B53" s="29" t="s">
        <v>61</v>
      </c>
      <c r="C53" s="27">
        <v>952825</v>
      </c>
      <c r="D53" s="27">
        <v>248032</v>
      </c>
      <c r="E53" s="31">
        <v>0.2603122294230315</v>
      </c>
      <c r="F53" s="27">
        <v>69465</v>
      </c>
      <c r="G53" s="27">
        <v>24062</v>
      </c>
      <c r="H53" s="31">
        <v>0.34639026848052978</v>
      </c>
      <c r="I53" s="27">
        <v>70551</v>
      </c>
      <c r="J53" s="27">
        <v>8189</v>
      </c>
      <c r="K53" s="31">
        <v>0.11607206134569319</v>
      </c>
      <c r="L53" s="27">
        <v>1092841</v>
      </c>
      <c r="M53" s="27">
        <v>280283</v>
      </c>
      <c r="N53" s="31">
        <v>0.25647189298351725</v>
      </c>
      <c r="O53" s="33">
        <v>12502</v>
      </c>
      <c r="P53" s="33">
        <v>7726</v>
      </c>
      <c r="Q53" s="31">
        <v>0.61798112302031671</v>
      </c>
      <c r="R53" s="30">
        <v>1105343</v>
      </c>
      <c r="S53" s="30">
        <v>288009</v>
      </c>
      <c r="T53" s="31">
        <v>0.26056074901636866</v>
      </c>
    </row>
    <row r="54" spans="1:20" ht="15" customHeight="1" x14ac:dyDescent="0.25">
      <c r="A54" s="37" t="s">
        <v>62</v>
      </c>
      <c r="B54" s="37"/>
      <c r="C54" s="27">
        <v>1868221</v>
      </c>
      <c r="D54" s="27">
        <v>575008</v>
      </c>
      <c r="E54" s="31">
        <v>0.30778371509580504</v>
      </c>
      <c r="F54" s="27">
        <v>165428</v>
      </c>
      <c r="G54" s="27">
        <v>49716</v>
      </c>
      <c r="H54" s="31">
        <v>0.30052953550789469</v>
      </c>
      <c r="I54" s="27">
        <v>187204</v>
      </c>
      <c r="J54" s="27">
        <v>25555</v>
      </c>
      <c r="K54" s="31">
        <v>0.1365088352812974</v>
      </c>
      <c r="L54" s="27">
        <v>2220853</v>
      </c>
      <c r="M54" s="27">
        <v>650279</v>
      </c>
      <c r="N54" s="31">
        <v>0.29280596239372891</v>
      </c>
      <c r="O54" s="27">
        <v>25138</v>
      </c>
      <c r="P54" s="27">
        <v>14394</v>
      </c>
      <c r="Q54" s="31">
        <v>0.57259925212825202</v>
      </c>
      <c r="R54" s="30">
        <v>2245991</v>
      </c>
      <c r="S54" s="30">
        <v>664673</v>
      </c>
      <c r="T54" s="31">
        <v>0.29593751711382638</v>
      </c>
    </row>
    <row r="55" spans="1:20" ht="15" customHeight="1" x14ac:dyDescent="0.25">
      <c r="A55" s="38" t="s">
        <v>63</v>
      </c>
      <c r="B55" s="38"/>
      <c r="C55" s="27">
        <v>4800000</v>
      </c>
      <c r="D55" s="27">
        <v>1927658</v>
      </c>
      <c r="E55" s="31">
        <v>0.40159541666666665</v>
      </c>
      <c r="F55" s="27">
        <v>1500000</v>
      </c>
      <c r="G55" s="27">
        <v>709920</v>
      </c>
      <c r="H55" s="31">
        <v>0.47327999999999998</v>
      </c>
      <c r="I55" s="27">
        <v>1200000</v>
      </c>
      <c r="J55" s="27">
        <v>405001</v>
      </c>
      <c r="K55" s="31">
        <v>0.33750083333333336</v>
      </c>
      <c r="L55" s="27">
        <v>7500000</v>
      </c>
      <c r="M55" s="27">
        <v>3042579</v>
      </c>
      <c r="N55" s="31">
        <v>0.40567720000000002</v>
      </c>
      <c r="O55" s="27">
        <v>2500000</v>
      </c>
      <c r="P55" s="27">
        <v>1107359</v>
      </c>
      <c r="Q55" s="31">
        <v>0.44294359999999999</v>
      </c>
      <c r="R55" s="30">
        <v>10000000</v>
      </c>
      <c r="S55" s="30">
        <v>4149938</v>
      </c>
      <c r="T55" s="31">
        <v>0.41499380000000002</v>
      </c>
    </row>
  </sheetData>
  <mergeCells count="34">
    <mergeCell ref="S37:T37"/>
    <mergeCell ref="S38:T38"/>
    <mergeCell ref="D39:E39"/>
    <mergeCell ref="G39:H39"/>
    <mergeCell ref="J39:K39"/>
    <mergeCell ref="M39:N39"/>
    <mergeCell ref="P39:Q39"/>
    <mergeCell ref="S39:T39"/>
    <mergeCell ref="D38:E38"/>
    <mergeCell ref="G38:H38"/>
    <mergeCell ref="J38:K38"/>
    <mergeCell ref="M38:N38"/>
    <mergeCell ref="P38:Q38"/>
    <mergeCell ref="D37:E37"/>
    <mergeCell ref="G37:H37"/>
    <mergeCell ref="J37:K37"/>
    <mergeCell ref="M37:N37"/>
    <mergeCell ref="P37:Q37"/>
    <mergeCell ref="A46:B46"/>
    <mergeCell ref="A49:B49"/>
    <mergeCell ref="A54:B54"/>
    <mergeCell ref="A55:B5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2" top="0.25" bottom="0" header="0" footer="0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8.75" x14ac:dyDescent="0.3">
      <c r="A3" s="52" t="str">
        <f>ACP!A3</f>
        <v>BANK WISE PERFORMANCE : ANNUAL CREDIT PLAN AS ON :30.09.2016</v>
      </c>
      <c r="B3" s="53"/>
      <c r="C3" s="53"/>
      <c r="D3" s="53"/>
      <c r="E3" s="53"/>
      <c r="F3" s="53"/>
      <c r="G3" s="53"/>
      <c r="H3" s="53"/>
      <c r="I3" s="53"/>
      <c r="J3" s="54"/>
    </row>
    <row r="4" spans="1:10" ht="18.75" x14ac:dyDescent="0.3">
      <c r="A4" s="55" t="s">
        <v>64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45" customHeight="1" x14ac:dyDescent="0.25">
      <c r="A5" s="16" t="s">
        <v>4</v>
      </c>
      <c r="B5" s="17" t="s">
        <v>65</v>
      </c>
      <c r="C5" s="57" t="s">
        <v>66</v>
      </c>
      <c r="D5" s="57"/>
      <c r="E5" s="57"/>
      <c r="F5" s="56" t="s">
        <v>67</v>
      </c>
      <c r="G5" s="56"/>
      <c r="H5" s="56"/>
      <c r="I5" s="56" t="s">
        <v>68</v>
      </c>
      <c r="J5" s="56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69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1686492</v>
      </c>
      <c r="G8" s="4">
        <f>ACP!S8</f>
        <v>756837</v>
      </c>
      <c r="H8" s="5">
        <f t="shared" ref="H8:H55" si="1">SUM(G8/F8)</f>
        <v>0.44876406173287509</v>
      </c>
      <c r="I8" s="6" t="e">
        <f>(F8-C8)/C8</f>
        <v>#DIV/0!</v>
      </c>
      <c r="J8" s="6" t="e">
        <f>(G8-D8)/D8</f>
        <v>#DIV/0!</v>
      </c>
    </row>
    <row r="9" spans="1:10" x14ac:dyDescent="0.25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836220</v>
      </c>
      <c r="G9" s="4">
        <f>ACP!S9</f>
        <v>365393</v>
      </c>
      <c r="H9" s="5">
        <f t="shared" si="1"/>
        <v>0.43695797756571236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25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1113404</v>
      </c>
      <c r="G10" s="4">
        <f>ACP!S10</f>
        <v>452121</v>
      </c>
      <c r="H10" s="5">
        <f t="shared" si="1"/>
        <v>0.40607093202467387</v>
      </c>
      <c r="I10" s="6" t="e">
        <f t="shared" si="2"/>
        <v>#DIV/0!</v>
      </c>
      <c r="J10" s="6" t="e">
        <f t="shared" si="2"/>
        <v>#DIV/0!</v>
      </c>
    </row>
    <row r="11" spans="1:10" x14ac:dyDescent="0.25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385424</v>
      </c>
      <c r="G11" s="4">
        <f>ACP!S11</f>
        <v>154417</v>
      </c>
      <c r="H11" s="5">
        <f t="shared" si="1"/>
        <v>0.40064189048943499</v>
      </c>
      <c r="I11" s="6" t="e">
        <f t="shared" si="2"/>
        <v>#DIV/0!</v>
      </c>
      <c r="J11" s="6" t="e">
        <f t="shared" si="2"/>
        <v>#DIV/0!</v>
      </c>
    </row>
    <row r="12" spans="1:10" x14ac:dyDescent="0.25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412235</v>
      </c>
      <c r="G12" s="4">
        <f>ACP!S12</f>
        <v>135428</v>
      </c>
      <c r="H12" s="5">
        <f t="shared" si="1"/>
        <v>0.328521353111696</v>
      </c>
      <c r="I12" s="6" t="e">
        <f t="shared" si="2"/>
        <v>#DIV/0!</v>
      </c>
      <c r="J12" s="6" t="e">
        <f t="shared" si="2"/>
        <v>#DIV/0!</v>
      </c>
    </row>
    <row r="13" spans="1:10" x14ac:dyDescent="0.25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432545</v>
      </c>
      <c r="G13" s="4">
        <f>ACP!S13</f>
        <v>215082</v>
      </c>
      <c r="H13" s="5">
        <f t="shared" si="1"/>
        <v>0.49724768521194329</v>
      </c>
      <c r="I13" s="6" t="e">
        <f t="shared" si="2"/>
        <v>#DIV/0!</v>
      </c>
      <c r="J13" s="6" t="e">
        <f t="shared" si="2"/>
        <v>#DIV/0!</v>
      </c>
    </row>
    <row r="14" spans="1:10" x14ac:dyDescent="0.25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255955</v>
      </c>
      <c r="G14" s="4">
        <f>ACP!S14</f>
        <v>117504</v>
      </c>
      <c r="H14" s="5">
        <f t="shared" si="1"/>
        <v>0.45908069777890642</v>
      </c>
      <c r="I14" s="6" t="e">
        <f t="shared" si="2"/>
        <v>#DIV/0!</v>
      </c>
      <c r="J14" s="6" t="e">
        <f t="shared" si="2"/>
        <v>#DIV/0!</v>
      </c>
    </row>
    <row r="15" spans="1:10" x14ac:dyDescent="0.25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613697</v>
      </c>
      <c r="G16" s="4">
        <f>ACP!S16</f>
        <v>248540</v>
      </c>
      <c r="H16" s="5">
        <f t="shared" si="1"/>
        <v>0.40498812932114708</v>
      </c>
      <c r="I16" s="6" t="e">
        <f t="shared" si="2"/>
        <v>#DIV/0!</v>
      </c>
      <c r="J16" s="6" t="e">
        <f t="shared" si="2"/>
        <v>#DIV/0!</v>
      </c>
    </row>
    <row r="17" spans="1:10" x14ac:dyDescent="0.25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431825</v>
      </c>
      <c r="G17" s="4">
        <f>ACP!S17</f>
        <v>143517</v>
      </c>
      <c r="H17" s="5">
        <f t="shared" si="1"/>
        <v>0.33234991026457478</v>
      </c>
      <c r="I17" s="6" t="e">
        <f t="shared" si="2"/>
        <v>#DIV/0!</v>
      </c>
      <c r="J17" s="6" t="e">
        <f t="shared" si="2"/>
        <v>#DIV/0!</v>
      </c>
    </row>
    <row r="18" spans="1:10" x14ac:dyDescent="0.25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56708</v>
      </c>
      <c r="G18" s="4">
        <f>ACP!S18</f>
        <v>36478</v>
      </c>
      <c r="H18" s="5">
        <f t="shared" si="1"/>
        <v>0.6432602101996191</v>
      </c>
      <c r="I18" s="6" t="e">
        <f t="shared" si="2"/>
        <v>#DIV/0!</v>
      </c>
      <c r="J18" s="6" t="e">
        <f t="shared" si="2"/>
        <v>#DIV/0!</v>
      </c>
    </row>
    <row r="19" spans="1:10" x14ac:dyDescent="0.25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17749</v>
      </c>
      <c r="G19" s="4">
        <f>ACP!S19</f>
        <v>3642</v>
      </c>
      <c r="H19" s="5">
        <f t="shared" si="1"/>
        <v>0.20519465885401994</v>
      </c>
      <c r="I19" s="6" t="e">
        <f t="shared" si="2"/>
        <v>#DIV/0!</v>
      </c>
      <c r="J19" s="6" t="e">
        <f t="shared" si="2"/>
        <v>#DIV/0!</v>
      </c>
    </row>
    <row r="20" spans="1:10" x14ac:dyDescent="0.25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61156</v>
      </c>
      <c r="G20" s="4">
        <f>ACP!S20</f>
        <v>28671</v>
      </c>
      <c r="H20" s="5">
        <f t="shared" si="1"/>
        <v>0.46881745045457518</v>
      </c>
      <c r="I20" s="6" t="e">
        <f t="shared" si="2"/>
        <v>#DIV/0!</v>
      </c>
      <c r="J20" s="6" t="e">
        <f t="shared" si="2"/>
        <v>#DIV/0!</v>
      </c>
    </row>
    <row r="21" spans="1:10" x14ac:dyDescent="0.25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66424</v>
      </c>
      <c r="G21" s="4">
        <f>ACP!S21</f>
        <v>23916</v>
      </c>
      <c r="H21" s="5">
        <f t="shared" si="1"/>
        <v>0.36005058412621943</v>
      </c>
      <c r="I21" s="6" t="e">
        <f t="shared" si="2"/>
        <v>#DIV/0!</v>
      </c>
      <c r="J21" s="6" t="e">
        <f t="shared" si="2"/>
        <v>#DIV/0!</v>
      </c>
    </row>
    <row r="22" spans="1:10" x14ac:dyDescent="0.25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100474</v>
      </c>
      <c r="G22" s="4">
        <f>ACP!S22</f>
        <v>51605</v>
      </c>
      <c r="H22" s="5">
        <f t="shared" si="1"/>
        <v>0.51361546270676994</v>
      </c>
      <c r="I22" s="6" t="e">
        <f t="shared" si="2"/>
        <v>#DIV/0!</v>
      </c>
      <c r="J22" s="6" t="e">
        <f t="shared" si="2"/>
        <v>#DIV/0!</v>
      </c>
    </row>
    <row r="23" spans="1:10" x14ac:dyDescent="0.25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97310</v>
      </c>
      <c r="G23" s="4">
        <f>ACP!S23</f>
        <v>47457</v>
      </c>
      <c r="H23" s="5">
        <f t="shared" si="1"/>
        <v>0.48768882951392456</v>
      </c>
      <c r="I23" s="6" t="e">
        <f t="shared" si="2"/>
        <v>#DIV/0!</v>
      </c>
      <c r="J23" s="6" t="e">
        <f t="shared" si="2"/>
        <v>#DIV/0!</v>
      </c>
    </row>
    <row r="24" spans="1:10" x14ac:dyDescent="0.25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78198</v>
      </c>
      <c r="G24" s="4">
        <f>ACP!S24</f>
        <v>9240</v>
      </c>
      <c r="H24" s="5">
        <f t="shared" si="1"/>
        <v>0.11816158981048108</v>
      </c>
      <c r="I24" s="6" t="e">
        <f t="shared" si="2"/>
        <v>#DIV/0!</v>
      </c>
      <c r="J24" s="6" t="e">
        <f t="shared" si="2"/>
        <v>#DIV/0!</v>
      </c>
    </row>
    <row r="25" spans="1:10" x14ac:dyDescent="0.25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18078</v>
      </c>
      <c r="G25" s="4">
        <f>ACP!S25</f>
        <v>9807</v>
      </c>
      <c r="H25" s="5">
        <f t="shared" si="1"/>
        <v>0.5424825755061401</v>
      </c>
      <c r="I25" s="6" t="e">
        <f t="shared" si="2"/>
        <v>#DIV/0!</v>
      </c>
      <c r="J25" s="6" t="e">
        <f t="shared" si="2"/>
        <v>#DIV/0!</v>
      </c>
    </row>
    <row r="26" spans="1:10" x14ac:dyDescent="0.25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91569</v>
      </c>
      <c r="G26" s="4">
        <f>ACP!S26</f>
        <v>7017</v>
      </c>
      <c r="H26" s="5">
        <f t="shared" si="1"/>
        <v>7.663073747665694E-2</v>
      </c>
      <c r="I26" s="6" t="e">
        <f t="shared" si="2"/>
        <v>#DIV/0!</v>
      </c>
      <c r="J26" s="6" t="e">
        <f t="shared" si="2"/>
        <v>#DIV/0!</v>
      </c>
    </row>
    <row r="27" spans="1:10" x14ac:dyDescent="0.25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166910</v>
      </c>
      <c r="G27" s="4">
        <f>ACP!S27</f>
        <v>66826</v>
      </c>
      <c r="H27" s="5">
        <f t="shared" si="1"/>
        <v>0.40037145767179916</v>
      </c>
      <c r="I27" s="6" t="e">
        <f t="shared" si="2"/>
        <v>#DIV/0!</v>
      </c>
      <c r="J27" s="6" t="e">
        <f t="shared" si="2"/>
        <v>#DIV/0!</v>
      </c>
    </row>
    <row r="28" spans="1:10" x14ac:dyDescent="0.25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51407</v>
      </c>
      <c r="G28" s="4">
        <f>ACP!S28</f>
        <v>6733</v>
      </c>
      <c r="H28" s="5">
        <f t="shared" si="1"/>
        <v>0.13097438092088626</v>
      </c>
      <c r="I28" s="6" t="e">
        <f t="shared" si="2"/>
        <v>#DIV/0!</v>
      </c>
      <c r="J28" s="6" t="e">
        <f t="shared" si="2"/>
        <v>#DIV/0!</v>
      </c>
    </row>
    <row r="29" spans="1:10" x14ac:dyDescent="0.25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101101</v>
      </c>
      <c r="G29" s="4">
        <f>ACP!S29</f>
        <v>55168</v>
      </c>
      <c r="H29" s="5">
        <f t="shared" si="1"/>
        <v>0.54567214963254562</v>
      </c>
      <c r="I29" s="6" t="e">
        <f t="shared" si="2"/>
        <v>#DIV/0!</v>
      </c>
      <c r="J29" s="6" t="e">
        <f t="shared" si="2"/>
        <v>#DIV/0!</v>
      </c>
    </row>
    <row r="30" spans="1:10" x14ac:dyDescent="0.25">
      <c r="A30" s="1"/>
      <c r="B30" s="2" t="str">
        <f>ACP!B30</f>
        <v>SBI ASSOCIATES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str">
        <f>ACP!B31</f>
        <v>STATE BANK OF B &amp;  J</v>
      </c>
      <c r="C31" s="4"/>
      <c r="D31" s="4"/>
      <c r="E31" s="5" t="e">
        <f t="shared" si="0"/>
        <v>#DIV/0!</v>
      </c>
      <c r="F31" s="4">
        <f>ACP!R31</f>
        <v>28183</v>
      </c>
      <c r="G31" s="4">
        <f>ACP!S31</f>
        <v>5592</v>
      </c>
      <c r="H31" s="5">
        <f t="shared" si="1"/>
        <v>0.19841748571834084</v>
      </c>
      <c r="I31" s="6" t="e">
        <f t="shared" si="2"/>
        <v>#DIV/0!</v>
      </c>
      <c r="J31" s="6" t="e">
        <f t="shared" si="2"/>
        <v>#DIV/0!</v>
      </c>
    </row>
    <row r="32" spans="1:10" x14ac:dyDescent="0.25">
      <c r="A32" s="1">
        <v>23</v>
      </c>
      <c r="B32" s="1" t="str">
        <f>ACP!B32</f>
        <v>STATE BANK OF PATIALA</v>
      </c>
      <c r="C32" s="4"/>
      <c r="D32" s="4"/>
      <c r="E32" s="5" t="e">
        <f t="shared" si="0"/>
        <v>#DIV/0!</v>
      </c>
      <c r="F32" s="4">
        <f>ACP!R32</f>
        <v>4359</v>
      </c>
      <c r="G32" s="4">
        <f>ACP!S32</f>
        <v>5234</v>
      </c>
      <c r="H32" s="5">
        <f t="shared" si="1"/>
        <v>1.200734113328745</v>
      </c>
      <c r="I32" s="6" t="e">
        <f t="shared" si="2"/>
        <v>#DIV/0!</v>
      </c>
      <c r="J32" s="6" t="e">
        <f t="shared" si="2"/>
        <v>#DIV/0!</v>
      </c>
    </row>
    <row r="33" spans="1:10" x14ac:dyDescent="0.25">
      <c r="A33" s="1">
        <v>24</v>
      </c>
      <c r="B33" s="1" t="str">
        <f>ACP!B33</f>
        <v>STATE BANK OF HYDERABAD</v>
      </c>
      <c r="C33" s="4"/>
      <c r="D33" s="4"/>
      <c r="E33" s="5" t="e">
        <f>SUM(D33/C33)</f>
        <v>#DIV/0!</v>
      </c>
      <c r="F33" s="4">
        <f>ACP!R33</f>
        <v>1309</v>
      </c>
      <c r="G33" s="4">
        <f>ACP!S33</f>
        <v>1924</v>
      </c>
      <c r="H33" s="5">
        <f>SUM(G33/F33)</f>
        <v>1.4698242933537051</v>
      </c>
      <c r="I33" s="6" t="e">
        <f>(F33-C33)/C33</f>
        <v>#DIV/0!</v>
      </c>
      <c r="J33" s="6" t="e">
        <f>(G33-D33)/D33</f>
        <v>#DIV/0!</v>
      </c>
    </row>
    <row r="34" spans="1:10" x14ac:dyDescent="0.25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str">
        <f>ACP!B35</f>
        <v>ICICI  BANK</v>
      </c>
      <c r="C35" s="4"/>
      <c r="D35" s="4"/>
      <c r="E35" s="5" t="e">
        <f t="shared" si="0"/>
        <v>#DIV/0!</v>
      </c>
      <c r="F35" s="4">
        <f>ACP!R35</f>
        <v>114315</v>
      </c>
      <c r="G35" s="4">
        <f>ACP!S35</f>
        <v>90496</v>
      </c>
      <c r="H35" s="5">
        <f t="shared" si="1"/>
        <v>0.79163714298211085</v>
      </c>
      <c r="I35" s="6" t="e">
        <f t="shared" si="2"/>
        <v>#DIV/0!</v>
      </c>
      <c r="J35" s="6" t="e">
        <f t="shared" si="2"/>
        <v>#DIV/0!</v>
      </c>
    </row>
    <row r="36" spans="1:10" x14ac:dyDescent="0.25">
      <c r="A36" s="1">
        <v>26</v>
      </c>
      <c r="B36" s="1" t="str">
        <f>ACP!B36</f>
        <v>FEDERAL BANK</v>
      </c>
      <c r="C36" s="4"/>
      <c r="D36" s="4"/>
      <c r="E36" s="5" t="e">
        <f t="shared" si="0"/>
        <v>#DIV/0!</v>
      </c>
      <c r="F36" s="4">
        <f>ACP!R36</f>
        <v>12155</v>
      </c>
      <c r="G36" s="4">
        <f>ACP!S36</f>
        <v>4825</v>
      </c>
      <c r="H36" s="5">
        <f t="shared" si="1"/>
        <v>0.39695598519127928</v>
      </c>
      <c r="I36" s="6" t="e">
        <f t="shared" si="2"/>
        <v>#DIV/0!</v>
      </c>
      <c r="J36" s="6" t="e">
        <f t="shared" si="2"/>
        <v>#DIV/0!</v>
      </c>
    </row>
    <row r="37" spans="1:10" x14ac:dyDescent="0.25">
      <c r="A37" s="1">
        <v>27</v>
      </c>
      <c r="B37" s="1" t="str">
        <f>ACP!B37</f>
        <v>JAMMU KASHMIR BANK</v>
      </c>
      <c r="C37" s="4"/>
      <c r="D37" s="4"/>
      <c r="E37" s="5" t="e">
        <f t="shared" si="0"/>
        <v>#DIV/0!</v>
      </c>
      <c r="F37" s="4">
        <f>ACP!R37</f>
        <v>1453</v>
      </c>
      <c r="G37" s="4" t="str">
        <f>ACP!S37</f>
        <v>DATA NOT PROVIDED</v>
      </c>
      <c r="H37" s="5" t="e">
        <f t="shared" si="1"/>
        <v>#VALUE!</v>
      </c>
      <c r="I37" s="6" t="e">
        <f t="shared" si="2"/>
        <v>#DIV/0!</v>
      </c>
      <c r="J37" s="6" t="e">
        <f t="shared" si="2"/>
        <v>#VALUE!</v>
      </c>
    </row>
    <row r="38" spans="1:10" x14ac:dyDescent="0.25">
      <c r="A38" s="1">
        <v>28</v>
      </c>
      <c r="B38" s="1" t="str">
        <f>ACP!B38</f>
        <v>SOUTH INDIAN BANK</v>
      </c>
      <c r="C38" s="4"/>
      <c r="D38" s="4"/>
      <c r="E38" s="5" t="e">
        <f t="shared" si="0"/>
        <v>#DIV/0!</v>
      </c>
      <c r="F38" s="4">
        <f>ACP!R38</f>
        <v>1309</v>
      </c>
      <c r="G38" s="4" t="str">
        <f>ACP!S38</f>
        <v>DATA NOT PROVIDED</v>
      </c>
      <c r="H38" s="5" t="e">
        <f t="shared" si="1"/>
        <v>#VALUE!</v>
      </c>
      <c r="I38" s="6" t="e">
        <f t="shared" si="2"/>
        <v>#DIV/0!</v>
      </c>
      <c r="J38" s="6" t="e">
        <f t="shared" si="2"/>
        <v>#VALUE!</v>
      </c>
    </row>
    <row r="39" spans="1:10" x14ac:dyDescent="0.25">
      <c r="A39" s="1">
        <v>29</v>
      </c>
      <c r="B39" s="1" t="str">
        <f>ACP!B39</f>
        <v>AXIS  BANK</v>
      </c>
      <c r="C39" s="4"/>
      <c r="D39" s="4"/>
      <c r="E39" s="5" t="e">
        <f t="shared" si="0"/>
        <v>#DIV/0!</v>
      </c>
      <c r="F39" s="4">
        <f>ACP!R39</f>
        <v>108724</v>
      </c>
      <c r="G39" s="4" t="e">
        <f>ACP!#REF!</f>
        <v>#REF!</v>
      </c>
      <c r="H39" s="5" t="e">
        <f t="shared" si="1"/>
        <v>#REF!</v>
      </c>
      <c r="I39" s="6" t="e">
        <f t="shared" si="2"/>
        <v>#DIV/0!</v>
      </c>
      <c r="J39" s="6" t="e">
        <f t="shared" si="2"/>
        <v>#REF!</v>
      </c>
    </row>
    <row r="40" spans="1:10" x14ac:dyDescent="0.25">
      <c r="A40" s="1">
        <v>30</v>
      </c>
      <c r="B40" s="1" t="str">
        <f>ACP!B40</f>
        <v>HDFC BANK</v>
      </c>
      <c r="C40" s="4"/>
      <c r="D40" s="4"/>
      <c r="E40" s="5" t="e">
        <f t="shared" si="0"/>
        <v>#DIV/0!</v>
      </c>
      <c r="F40" s="4">
        <f>ACP!R40</f>
        <v>127215</v>
      </c>
      <c r="G40" s="4">
        <f>ACP!S40</f>
        <v>80957</v>
      </c>
      <c r="H40" s="5">
        <f t="shared" si="1"/>
        <v>0.63637935778013599</v>
      </c>
      <c r="I40" s="6" t="e">
        <f t="shared" si="2"/>
        <v>#DIV/0!</v>
      </c>
      <c r="J40" s="6" t="e">
        <f t="shared" si="2"/>
        <v>#DIV/0!</v>
      </c>
    </row>
    <row r="41" spans="1:10" x14ac:dyDescent="0.25">
      <c r="A41" s="1">
        <v>31</v>
      </c>
      <c r="B41" s="1" t="str">
        <f>ACP!B41</f>
        <v>INDUSIND BANK</v>
      </c>
      <c r="C41" s="4"/>
      <c r="D41" s="4"/>
      <c r="E41" s="5" t="e">
        <f t="shared" si="0"/>
        <v>#DIV/0!</v>
      </c>
      <c r="F41" s="4">
        <f>ACP!R41</f>
        <v>25339</v>
      </c>
      <c r="G41" s="4">
        <f>ACP!S41</f>
        <v>31986</v>
      </c>
      <c r="H41" s="5">
        <f t="shared" si="1"/>
        <v>1.2623229014562531</v>
      </c>
      <c r="I41" s="6" t="e">
        <f t="shared" si="2"/>
        <v>#DIV/0!</v>
      </c>
      <c r="J41" s="6" t="e">
        <f t="shared" si="2"/>
        <v>#DIV/0!</v>
      </c>
    </row>
    <row r="42" spans="1:10" x14ac:dyDescent="0.25">
      <c r="A42" s="1">
        <v>32</v>
      </c>
      <c r="B42" s="1" t="str">
        <f>ACP!B42</f>
        <v>KARNATAKA BANK</v>
      </c>
      <c r="C42" s="4"/>
      <c r="D42" s="4"/>
      <c r="E42" s="5" t="e">
        <f t="shared" si="0"/>
        <v>#DIV/0!</v>
      </c>
      <c r="F42" s="4">
        <f>ACP!R42</f>
        <v>1309</v>
      </c>
      <c r="G42" s="4">
        <f>ACP!S42</f>
        <v>34</v>
      </c>
      <c r="H42" s="5">
        <f t="shared" si="1"/>
        <v>2.5974025974025976E-2</v>
      </c>
      <c r="I42" s="6" t="e">
        <f t="shared" si="2"/>
        <v>#DIV/0!</v>
      </c>
      <c r="J42" s="6" t="e">
        <f t="shared" si="2"/>
        <v>#DIV/0!</v>
      </c>
    </row>
    <row r="43" spans="1:10" x14ac:dyDescent="0.25">
      <c r="A43" s="1">
        <v>33</v>
      </c>
      <c r="B43" s="1" t="str">
        <f>ACP!B43</f>
        <v>KOTAK MAHINDRA</v>
      </c>
      <c r="C43" s="4"/>
      <c r="D43" s="4"/>
      <c r="E43" s="5" t="e">
        <f t="shared" si="0"/>
        <v>#DIV/0!</v>
      </c>
      <c r="F43" s="4">
        <f>ACP!R43</f>
        <v>13692</v>
      </c>
      <c r="G43" s="4">
        <f>ACP!S43</f>
        <v>157</v>
      </c>
      <c r="H43" s="5">
        <f t="shared" si="1"/>
        <v>1.1466549810108093E-2</v>
      </c>
      <c r="I43" s="6" t="e">
        <f t="shared" si="2"/>
        <v>#DIV/0!</v>
      </c>
      <c r="J43" s="6" t="e">
        <f t="shared" si="2"/>
        <v>#DIV/0!</v>
      </c>
    </row>
    <row r="44" spans="1:10" x14ac:dyDescent="0.25">
      <c r="A44" s="1">
        <v>34</v>
      </c>
      <c r="B44" s="1" t="str">
        <f>ACP!B44</f>
        <v>YES BANK</v>
      </c>
      <c r="C44" s="4"/>
      <c r="D44" s="4"/>
      <c r="E44" s="5" t="e">
        <f t="shared" si="0"/>
        <v>#DIV/0!</v>
      </c>
      <c r="F44" s="4">
        <f>ACP!R44</f>
        <v>2761</v>
      </c>
      <c r="G44" s="4">
        <f>ACP!S44</f>
        <v>3293</v>
      </c>
      <c r="H44" s="5">
        <f t="shared" si="1"/>
        <v>1.1926838102136907</v>
      </c>
      <c r="I44" s="6" t="e">
        <f t="shared" si="2"/>
        <v>#DIV/0!</v>
      </c>
      <c r="J44" s="6" t="e">
        <f t="shared" si="2"/>
        <v>#DIV/0!</v>
      </c>
    </row>
    <row r="45" spans="1:10" x14ac:dyDescent="0.25">
      <c r="A45" s="1">
        <v>35</v>
      </c>
      <c r="B45" s="1" t="str">
        <f>ACP!B45</f>
        <v>BANDHAN BANK</v>
      </c>
      <c r="C45" s="4"/>
      <c r="D45" s="4"/>
      <c r="E45" s="5" t="e">
        <f t="shared" si="0"/>
        <v>#DIV/0!</v>
      </c>
      <c r="F45" s="4">
        <f>ACP!R45</f>
        <v>137005</v>
      </c>
      <c r="G45" s="4">
        <f>ACP!S45</f>
        <v>182602</v>
      </c>
      <c r="H45" s="5">
        <f t="shared" si="1"/>
        <v>1.3328126710703989</v>
      </c>
      <c r="I45" s="6" t="e">
        <f t="shared" si="2"/>
        <v>#DIV/0!</v>
      </c>
      <c r="J45" s="6" t="e">
        <f t="shared" si="2"/>
        <v>#DIV/0!</v>
      </c>
    </row>
    <row r="46" spans="1:10" x14ac:dyDescent="0.25">
      <c r="A46" s="20" t="s">
        <v>53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ACP!R46</f>
        <v>7654009</v>
      </c>
      <c r="G46" s="7">
        <f>ACP!S46</f>
        <v>3342499</v>
      </c>
      <c r="H46" s="8">
        <f t="shared" si="1"/>
        <v>0.4366991206830303</v>
      </c>
      <c r="I46" s="9" t="e">
        <f t="shared" si="2"/>
        <v>#DIV/0!</v>
      </c>
      <c r="J46" s="9" t="e">
        <f t="shared" si="2"/>
        <v>#DIV/0!</v>
      </c>
    </row>
    <row r="47" spans="1:10" x14ac:dyDescent="0.25">
      <c r="A47" s="13"/>
      <c r="B47" s="24" t="s">
        <v>54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str">
        <f>ACP!B48</f>
        <v>STATE CO-OP. BANK</v>
      </c>
      <c r="C48" s="4"/>
      <c r="D48" s="4"/>
      <c r="E48" s="5" t="e">
        <f t="shared" si="0"/>
        <v>#DIV/0!</v>
      </c>
      <c r="F48" s="4">
        <f>ACP!R48</f>
        <v>100000</v>
      </c>
      <c r="G48" s="4">
        <f>ACP!S48</f>
        <v>142766</v>
      </c>
      <c r="H48" s="5">
        <f t="shared" si="1"/>
        <v>1.4276599999999999</v>
      </c>
      <c r="I48" s="6" t="e">
        <f t="shared" si="2"/>
        <v>#DIV/0!</v>
      </c>
      <c r="J48" s="6" t="e">
        <f t="shared" si="2"/>
        <v>#DIV/0!</v>
      </c>
    </row>
    <row r="49" spans="1:10" x14ac:dyDescent="0.25">
      <c r="A49" s="22" t="s">
        <v>56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ACP!R49</f>
        <v>100000</v>
      </c>
      <c r="G49" s="7">
        <f>ACP!S49</f>
        <v>142766</v>
      </c>
      <c r="H49" s="8">
        <f t="shared" si="1"/>
        <v>1.4276599999999999</v>
      </c>
      <c r="I49" s="9" t="e">
        <f t="shared" si="2"/>
        <v>#DIV/0!</v>
      </c>
      <c r="J49" s="9" t="e">
        <f t="shared" si="2"/>
        <v>#DIV/0!</v>
      </c>
    </row>
    <row r="50" spans="1:10" x14ac:dyDescent="0.25">
      <c r="A50" s="13"/>
      <c r="B50" s="25" t="s">
        <v>58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str">
        <f>ACP!B51</f>
        <v>MADHYA BIHAR GRAMIN BANK</v>
      </c>
      <c r="C51" s="4"/>
      <c r="D51" s="4"/>
      <c r="E51" s="5" t="e">
        <f t="shared" si="0"/>
        <v>#DIV/0!</v>
      </c>
      <c r="F51" s="4">
        <f>ACP!R51</f>
        <v>748093</v>
      </c>
      <c r="G51" s="4">
        <f>ACP!S51</f>
        <v>198952</v>
      </c>
      <c r="H51" s="5">
        <f t="shared" si="1"/>
        <v>0.26594554420372868</v>
      </c>
      <c r="I51" s="6" t="e">
        <f t="shared" si="2"/>
        <v>#DIV/0!</v>
      </c>
      <c r="J51" s="6" t="e">
        <f t="shared" si="2"/>
        <v>#DIV/0!</v>
      </c>
    </row>
    <row r="52" spans="1:10" x14ac:dyDescent="0.25">
      <c r="A52" s="1">
        <v>38</v>
      </c>
      <c r="B52" s="1" t="str">
        <f>ACP!B51</f>
        <v>MADHYA BIHAR GRAMIN BANK</v>
      </c>
      <c r="C52" s="4"/>
      <c r="D52" s="4"/>
      <c r="E52" s="5" t="e">
        <f t="shared" si="0"/>
        <v>#DIV/0!</v>
      </c>
      <c r="F52" s="4">
        <f>ACP!R52</f>
        <v>392555</v>
      </c>
      <c r="G52" s="4">
        <f>ACP!S52</f>
        <v>177712</v>
      </c>
      <c r="H52" s="5">
        <f t="shared" si="1"/>
        <v>0.45270599024340541</v>
      </c>
      <c r="I52" s="6" t="e">
        <f t="shared" si="2"/>
        <v>#DIV/0!</v>
      </c>
      <c r="J52" s="6" t="e">
        <f t="shared" si="2"/>
        <v>#DIV/0!</v>
      </c>
    </row>
    <row r="53" spans="1:10" x14ac:dyDescent="0.25">
      <c r="A53" s="1">
        <v>39</v>
      </c>
      <c r="B53" s="1" t="str">
        <f>ACP!B52</f>
        <v>BIHAR GRAMIN BANK</v>
      </c>
      <c r="C53" s="4"/>
      <c r="D53" s="4"/>
      <c r="E53" s="5" t="e">
        <f t="shared" si="0"/>
        <v>#DIV/0!</v>
      </c>
      <c r="F53" s="4">
        <f>ACP!R53</f>
        <v>1105343</v>
      </c>
      <c r="G53" s="4">
        <f>ACP!S53</f>
        <v>288009</v>
      </c>
      <c r="H53" s="5">
        <f t="shared" si="1"/>
        <v>0.26056074901636866</v>
      </c>
      <c r="I53" s="6" t="e">
        <f t="shared" si="2"/>
        <v>#DIV/0!</v>
      </c>
      <c r="J53" s="6" t="e">
        <f t="shared" si="2"/>
        <v>#DIV/0!</v>
      </c>
    </row>
    <row r="54" spans="1:10" x14ac:dyDescent="0.25">
      <c r="A54" s="22" t="s">
        <v>62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ACP!R54</f>
        <v>2245991</v>
      </c>
      <c r="G54" s="7">
        <f>ACP!S54</f>
        <v>664673</v>
      </c>
      <c r="H54" s="8">
        <f t="shared" si="1"/>
        <v>0.29593751711382638</v>
      </c>
      <c r="I54" s="9" t="e">
        <f t="shared" si="2"/>
        <v>#DIV/0!</v>
      </c>
      <c r="J54" s="9" t="e">
        <f t="shared" si="2"/>
        <v>#DIV/0!</v>
      </c>
    </row>
    <row r="55" spans="1:10" x14ac:dyDescent="0.25">
      <c r="A55" s="23" t="s">
        <v>63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ACP!R55</f>
        <v>10000000</v>
      </c>
      <c r="G55" s="10">
        <f>ACP!S55</f>
        <v>4149938</v>
      </c>
      <c r="H55" s="11">
        <f t="shared" si="1"/>
        <v>0.41499380000000002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2016-10-29T07:43:08Z</cp:lastPrinted>
  <dcterms:created xsi:type="dcterms:W3CDTF">2013-08-22T12:33:56Z</dcterms:created>
  <dcterms:modified xsi:type="dcterms:W3CDTF">2016-11-19T07:20:16Z</dcterms:modified>
</cp:coreProperties>
</file>