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67TH SLBC\67TH SLBC DATA\"/>
    </mc:Choice>
  </mc:AlternateContent>
  <bookViews>
    <workbookView xWindow="365" yWindow="64" windowWidth="5653" windowHeight="6663"/>
  </bookViews>
  <sheets>
    <sheet name="ACP" sheetId="5" r:id="rId1"/>
    <sheet name="Acp Tar Ach Com with Previous" sheetId="6" state="hidden" r:id="rId2"/>
  </sheets>
  <definedNames>
    <definedName name="_xlnm.Print_Area" localSheetId="0">ACP!$A$1:$T$58</definedName>
  </definedNames>
  <calcPr calcId="152511"/>
</workbook>
</file>

<file path=xl/calcChain.xml><?xml version="1.0" encoding="utf-8"?>
<calcChain xmlns="http://schemas.openxmlformats.org/spreadsheetml/2006/main">
  <c r="D54" i="6" l="1"/>
  <c r="C54" i="6"/>
  <c r="C55" i="6" s="1"/>
  <c r="E53" i="6"/>
  <c r="B53" i="6"/>
  <c r="F52" i="6"/>
  <c r="I52" i="6" s="1"/>
  <c r="E52" i="6"/>
  <c r="B52" i="6"/>
  <c r="F51" i="6"/>
  <c r="I51" i="6" s="1"/>
  <c r="E51" i="6"/>
  <c r="B51" i="6"/>
  <c r="E49" i="6"/>
  <c r="D49" i="6"/>
  <c r="C49" i="6"/>
  <c r="E48" i="6"/>
  <c r="B48" i="6"/>
  <c r="D46" i="6"/>
  <c r="C46" i="6"/>
  <c r="E45" i="6"/>
  <c r="B45" i="6"/>
  <c r="E44" i="6"/>
  <c r="B44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6" i="6"/>
  <c r="B36" i="6"/>
  <c r="E35" i="6"/>
  <c r="B35" i="6"/>
  <c r="I33" i="6"/>
  <c r="H33" i="6"/>
  <c r="G33" i="6"/>
  <c r="J33" i="6" s="1"/>
  <c r="F33" i="6"/>
  <c r="E33" i="6"/>
  <c r="B33" i="6"/>
  <c r="H32" i="6"/>
  <c r="G32" i="6"/>
  <c r="J32" i="6" s="1"/>
  <c r="F32" i="6"/>
  <c r="I32" i="6" s="1"/>
  <c r="E32" i="6"/>
  <c r="B32" i="6"/>
  <c r="G31" i="6"/>
  <c r="F31" i="6"/>
  <c r="I31" i="6" s="1"/>
  <c r="E31" i="6"/>
  <c r="B31" i="6"/>
  <c r="B30" i="6"/>
  <c r="E29" i="6"/>
  <c r="B29" i="6"/>
  <c r="E28" i="6"/>
  <c r="B28" i="6"/>
  <c r="E27" i="6"/>
  <c r="B27" i="6"/>
  <c r="E26" i="6"/>
  <c r="B26" i="6"/>
  <c r="E25" i="6"/>
  <c r="B25" i="6"/>
  <c r="E24" i="6"/>
  <c r="B24" i="6"/>
  <c r="E23" i="6"/>
  <c r="B23" i="6"/>
  <c r="E22" i="6"/>
  <c r="B22" i="6"/>
  <c r="E21" i="6"/>
  <c r="B21" i="6"/>
  <c r="E20" i="6"/>
  <c r="B20" i="6"/>
  <c r="E19" i="6"/>
  <c r="B19" i="6"/>
  <c r="E18" i="6"/>
  <c r="B18" i="6"/>
  <c r="E17" i="6"/>
  <c r="B17" i="6"/>
  <c r="E16" i="6"/>
  <c r="B16" i="6"/>
  <c r="E14" i="6"/>
  <c r="B14" i="6"/>
  <c r="E13" i="6"/>
  <c r="B13" i="6"/>
  <c r="E12" i="6"/>
  <c r="B12" i="6"/>
  <c r="E11" i="6"/>
  <c r="B11" i="6"/>
  <c r="E10" i="6"/>
  <c r="B10" i="6"/>
  <c r="E9" i="6"/>
  <c r="B9" i="6"/>
  <c r="E8" i="6"/>
  <c r="E46" i="6" s="1"/>
  <c r="B8" i="6"/>
  <c r="A3" i="6"/>
  <c r="F53" i="6"/>
  <c r="I53" i="6" s="1"/>
  <c r="G52" i="6"/>
  <c r="G48" i="6"/>
  <c r="J48" i="6" s="1"/>
  <c r="F48" i="6"/>
  <c r="I48" i="6" s="1"/>
  <c r="F45" i="6"/>
  <c r="I45" i="6" s="1"/>
  <c r="F44" i="6"/>
  <c r="I44" i="6" s="1"/>
  <c r="G43" i="6"/>
  <c r="F43" i="6"/>
  <c r="I43" i="6" s="1"/>
  <c r="F42" i="6"/>
  <c r="I42" i="6" s="1"/>
  <c r="G41" i="6"/>
  <c r="F41" i="6"/>
  <c r="I41" i="6" s="1"/>
  <c r="F40" i="6"/>
  <c r="I40" i="6" s="1"/>
  <c r="G39" i="6"/>
  <c r="F39" i="6"/>
  <c r="I39" i="6" s="1"/>
  <c r="F38" i="6"/>
  <c r="I38" i="6" s="1"/>
  <c r="G37" i="6"/>
  <c r="J37" i="6" s="1"/>
  <c r="F37" i="6"/>
  <c r="I37" i="6" s="1"/>
  <c r="F36" i="6"/>
  <c r="I36" i="6" s="1"/>
  <c r="G35" i="6"/>
  <c r="F35" i="6"/>
  <c r="I35" i="6" s="1"/>
  <c r="F29" i="6"/>
  <c r="I29" i="6" s="1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F19" i="6"/>
  <c r="I19" i="6" s="1"/>
  <c r="G18" i="6"/>
  <c r="F18" i="6"/>
  <c r="I18" i="6" s="1"/>
  <c r="F17" i="6"/>
  <c r="I17" i="6" s="1"/>
  <c r="F13" i="6"/>
  <c r="I13" i="6" s="1"/>
  <c r="F11" i="6"/>
  <c r="I11" i="6" s="1"/>
  <c r="F9" i="6"/>
  <c r="I9" i="6" s="1"/>
  <c r="G13" i="6" l="1"/>
  <c r="G10" i="6"/>
  <c r="G9" i="6"/>
  <c r="G12" i="6"/>
  <c r="G11" i="6"/>
  <c r="G14" i="6"/>
  <c r="G16" i="6"/>
  <c r="G20" i="6"/>
  <c r="G22" i="6"/>
  <c r="G24" i="6"/>
  <c r="G26" i="6"/>
  <c r="G28" i="6"/>
  <c r="F8" i="6"/>
  <c r="I8" i="6" s="1"/>
  <c r="F14" i="6"/>
  <c r="I14" i="6" s="1"/>
  <c r="F16" i="6"/>
  <c r="I16" i="6" s="1"/>
  <c r="H37" i="6"/>
  <c r="F10" i="6"/>
  <c r="I10" i="6" s="1"/>
  <c r="G17" i="6"/>
  <c r="H52" i="6"/>
  <c r="J52" i="6"/>
  <c r="F12" i="6"/>
  <c r="I12" i="6" s="1"/>
  <c r="J18" i="6"/>
  <c r="H18" i="6"/>
  <c r="H35" i="6"/>
  <c r="J35" i="6"/>
  <c r="H39" i="6"/>
  <c r="J39" i="6"/>
  <c r="J41" i="6"/>
  <c r="H41" i="6"/>
  <c r="H43" i="6"/>
  <c r="J43" i="6"/>
  <c r="F49" i="6"/>
  <c r="I49" i="6" s="1"/>
  <c r="E54" i="6"/>
  <c r="D55" i="6"/>
  <c r="E55" i="6" s="1"/>
  <c r="G51" i="6"/>
  <c r="H31" i="6"/>
  <c r="G53" i="6"/>
  <c r="J31" i="6"/>
  <c r="G45" i="6"/>
  <c r="H48" i="6"/>
  <c r="J45" i="6" l="1"/>
  <c r="H45" i="6"/>
  <c r="G44" i="6"/>
  <c r="H28" i="6"/>
  <c r="J28" i="6"/>
  <c r="H24" i="6"/>
  <c r="J24" i="6"/>
  <c r="H20" i="6"/>
  <c r="J20" i="6"/>
  <c r="J14" i="6"/>
  <c r="H14" i="6"/>
  <c r="H12" i="6"/>
  <c r="J12" i="6"/>
  <c r="G42" i="6"/>
  <c r="G23" i="6"/>
  <c r="F46" i="6"/>
  <c r="I46" i="6" s="1"/>
  <c r="J10" i="6"/>
  <c r="H10" i="6"/>
  <c r="G36" i="6"/>
  <c r="J26" i="6"/>
  <c r="H26" i="6"/>
  <c r="J22" i="6"/>
  <c r="H22" i="6"/>
  <c r="H16" i="6"/>
  <c r="J16" i="6"/>
  <c r="H11" i="6"/>
  <c r="J11" i="6"/>
  <c r="J9" i="6"/>
  <c r="H9" i="6"/>
  <c r="J13" i="6"/>
  <c r="H13" i="6"/>
  <c r="H51" i="6"/>
  <c r="J51" i="6"/>
  <c r="G25" i="6"/>
  <c r="G19" i="6"/>
  <c r="F54" i="6"/>
  <c r="I54" i="6" s="1"/>
  <c r="G40" i="6"/>
  <c r="G29" i="6"/>
  <c r="G21" i="6"/>
  <c r="J53" i="6"/>
  <c r="H53" i="6"/>
  <c r="G54" i="6"/>
  <c r="G38" i="6"/>
  <c r="G27" i="6"/>
  <c r="F55" i="6"/>
  <c r="I55" i="6" s="1"/>
  <c r="H17" i="6"/>
  <c r="J17" i="6"/>
  <c r="G8" i="6"/>
  <c r="H8" i="6" l="1"/>
  <c r="J8" i="6"/>
  <c r="J38" i="6"/>
  <c r="H38" i="6"/>
  <c r="J42" i="6"/>
  <c r="H42" i="6"/>
  <c r="H29" i="6"/>
  <c r="J29" i="6"/>
  <c r="H25" i="6"/>
  <c r="J25" i="6"/>
  <c r="H44" i="6"/>
  <c r="J44" i="6"/>
  <c r="J19" i="6"/>
  <c r="H19" i="6"/>
  <c r="J23" i="6"/>
  <c r="H23" i="6"/>
  <c r="J27" i="6"/>
  <c r="H27" i="6"/>
  <c r="J54" i="6"/>
  <c r="H54" i="6"/>
  <c r="G49" i="6"/>
  <c r="H21" i="6"/>
  <c r="J21" i="6"/>
  <c r="H40" i="6"/>
  <c r="J40" i="6"/>
  <c r="H36" i="6"/>
  <c r="J36" i="6"/>
  <c r="J49" i="6" l="1"/>
  <c r="H49" i="6"/>
  <c r="G46" i="6"/>
  <c r="G55" i="6"/>
  <c r="J55" i="6" l="1"/>
  <c r="H55" i="6"/>
  <c r="J46" i="6"/>
  <c r="H46" i="6"/>
</calcChain>
</file>

<file path=xl/sharedStrings.xml><?xml version="1.0" encoding="utf-8"?>
<sst xmlns="http://schemas.openxmlformats.org/spreadsheetml/2006/main" count="130" uniqueCount="77">
  <si>
    <t>STATE LEVEL BANKERS' COMMITTEE BIHAR, PATNA</t>
  </si>
  <si>
    <t>(CONVENOR- STATE BANK OF INDIA)</t>
  </si>
  <si>
    <t>BANK WISE PERFORMANCE : ANNUAL CREDIT PLAN AS ON :31.12.2018</t>
  </si>
  <si>
    <t>Rs. In Lakh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</si>
  <si>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</si>
  <si>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</si>
  <si>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</si>
  <si>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</si>
  <si>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</si>
  <si>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</si>
  <si>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</si>
  <si>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</si>
  <si>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</si>
  <si>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</si>
  <si>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</si>
  <si>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</si>
  <si>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</si>
  <si>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</si>
  <si>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</si>
  <si>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</si>
  <si>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</si>
  <si>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</si>
  <si>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</si>
  <si>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</si>
  <si>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</si>
  <si>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</si>
  <si>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</si>
  <si>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</si>
  <si>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</si>
  <si>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</si>
  <si>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</si>
  <si>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</si>
  <si>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</si>
  <si>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</si>
  <si>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</si>
  <si>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</si>
  <si>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</si>
  <si>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</si>
  <si>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PUBLIC BANKS TOTAL</t>
  </si>
  <si>
    <t xml:space="preserve">PRIVATE BANKS 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</si>
  <si>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</si>
  <si>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</si>
  <si>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</si>
  <si>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</si>
  <si>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</si>
  <si>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</si>
  <si>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</si>
  <si>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</si>
  <si>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</si>
  <si>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</si>
  <si>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</si>
  <si>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</si>
  <si>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</si>
  <si>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</si>
  <si>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CO-OPERATIVE BANKS</t>
  </si>
  <si>
    <t>STATE CO-OP. BANK</t>
  </si>
  <si>
    <t>TOTAL COOPERATIVE BANK</t>
  </si>
  <si>
    <t>UTTAR BIHAR .G BANK</t>
  </si>
  <si>
    <t>REGIONAL RURAL  BANKS</t>
  </si>
  <si>
    <t>MADHYA BIHAR GRAMIN BANK</t>
  </si>
  <si>
    <t>BIHAR GRAMIN BANK</t>
  </si>
  <si>
    <t>UTTAR BIHAR GRAMIN BANK</t>
  </si>
  <si>
    <t>TOTAL OF  R.R.Bs</t>
  </si>
  <si>
    <t>SMALL FINANCE BANK</t>
  </si>
  <si>
    <t>UTKARSH SFB</t>
  </si>
  <si>
    <t>UJJIVAN SFB</t>
  </si>
  <si>
    <t>TOTAL SMALL FINANCE BANK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</si>
  <si>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</si>
  <si>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</si>
  <si>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</si>
  <si>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</si>
  <si>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</si>
  <si>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</si>
  <si>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</si>
  <si>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 xml:space="preserve"> </t>
  </si>
  <si>
    <t>REGIONAL BANKS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</si>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</sst>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/>
    <xf numFmtId="0" fontId="6" fillId="0" borderId="0" xfId="0" applyFont="1"/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abSelected="1" topLeftCell="A31" workbookViewId="0">
      <selection activeCell="E43" sqref="E43"/>
    </sheetView>
  </sheetViews>
  <sheetFormatPr defaultRowHeight="14.55" customHeight="1" x14ac:dyDescent="0.35"/>
  <cols>
    <col min="1" max="1" width="4.296875" style="32" customWidth="1"/>
    <col min="2" max="2" width="29.8984375" style="29" bestFit="1" customWidth="1"/>
    <col min="3" max="20" width="10.59765625" style="32" customWidth="1"/>
    <col min="21" max="16384" width="8.796875" style="29"/>
  </cols>
  <sheetData>
    <row r="1" spans="1:20" ht="14.55" customHeight="1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4.55" customHeight="1" x14ac:dyDescent="0.3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4.55" customHeight="1" x14ac:dyDescent="0.3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ht="14.55" customHeight="1" x14ac:dyDescent="0.35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ht="14.55" customHeight="1" x14ac:dyDescent="0.35">
      <c r="A5" s="42" t="s">
        <v>4</v>
      </c>
      <c r="B5" s="42" t="s">
        <v>5</v>
      </c>
      <c r="C5" s="43" t="s">
        <v>6</v>
      </c>
      <c r="D5" s="43"/>
      <c r="E5" s="43"/>
      <c r="F5" s="43" t="s">
        <v>7</v>
      </c>
      <c r="G5" s="43"/>
      <c r="H5" s="43"/>
      <c r="I5" s="43" t="s">
        <v>8</v>
      </c>
      <c r="J5" s="43"/>
      <c r="K5" s="43"/>
      <c r="L5" s="43" t="s">
        <v>9</v>
      </c>
      <c r="M5" s="43"/>
      <c r="N5" s="43"/>
      <c r="O5" s="43" t="s">
        <v>10</v>
      </c>
      <c r="P5" s="43"/>
      <c r="Q5" s="43"/>
      <c r="R5" s="43" t="s">
        <v>11</v>
      </c>
      <c r="S5" s="43"/>
      <c r="T5" s="43"/>
    </row>
    <row r="6" spans="1:20" ht="14.55" customHeight="1" x14ac:dyDescent="0.35">
      <c r="A6" s="42"/>
      <c r="B6" s="42"/>
      <c r="C6" s="26" t="s">
        <v>12</v>
      </c>
      <c r="D6" s="26" t="s">
        <v>13</v>
      </c>
      <c r="E6" s="26" t="s">
        <v>14</v>
      </c>
      <c r="F6" s="26" t="s">
        <v>12</v>
      </c>
      <c r="G6" s="26" t="s">
        <v>13</v>
      </c>
      <c r="H6" s="26" t="s">
        <v>14</v>
      </c>
      <c r="I6" s="26" t="s">
        <v>12</v>
      </c>
      <c r="J6" s="26" t="s">
        <v>13</v>
      </c>
      <c r="K6" s="26" t="s">
        <v>14</v>
      </c>
      <c r="L6" s="26" t="s">
        <v>12</v>
      </c>
      <c r="M6" s="26" t="s">
        <v>13</v>
      </c>
      <c r="N6" s="26" t="s">
        <v>14</v>
      </c>
      <c r="O6" s="26" t="s">
        <v>12</v>
      </c>
      <c r="P6" s="26" t="s">
        <v>13</v>
      </c>
      <c r="Q6" s="26" t="s">
        <v>14</v>
      </c>
      <c r="R6" s="26" t="s">
        <v>12</v>
      </c>
      <c r="S6" s="26" t="s">
        <v>13</v>
      </c>
      <c r="T6" s="26" t="s">
        <v>14</v>
      </c>
    </row>
    <row r="7" spans="1:20" ht="14.55" customHeight="1" x14ac:dyDescent="0.35">
      <c r="A7" s="31"/>
      <c r="B7" s="27" t="s">
        <v>15</v>
      </c>
      <c r="C7" s="26"/>
      <c r="D7" s="26"/>
      <c r="E7" s="33"/>
      <c r="F7" s="26"/>
      <c r="G7" s="26"/>
      <c r="H7" s="33"/>
      <c r="I7" s="26"/>
      <c r="J7" s="26"/>
      <c r="K7" s="33"/>
      <c r="L7" s="26"/>
      <c r="M7" s="26"/>
      <c r="N7" s="33"/>
      <c r="O7" s="34"/>
      <c r="P7" s="34"/>
      <c r="Q7" s="33"/>
      <c r="R7" s="34"/>
      <c r="S7" s="34"/>
      <c r="T7" s="33"/>
    </row>
    <row r="8" spans="1:20" ht="14.55" customHeight="1" x14ac:dyDescent="0.35">
      <c r="A8" s="30">
        <v>1</v>
      </c>
      <c r="B8" s="28" t="s">
        <v>16</v>
      </c>
      <c r="C8" s="26">
        <v>803453</v>
      </c>
      <c r="D8" s="26">
        <v>307302</v>
      </c>
      <c r="E8" s="33">
        <v>0.38247663522321779</v>
      </c>
      <c r="F8" s="26">
        <v>345606</v>
      </c>
      <c r="G8" s="26">
        <v>245436</v>
      </c>
      <c r="H8" s="33">
        <v>0.71016128192218886</v>
      </c>
      <c r="I8" s="26">
        <v>234468</v>
      </c>
      <c r="J8" s="26">
        <v>127604</v>
      </c>
      <c r="K8" s="33">
        <v>0.54422778374874181</v>
      </c>
      <c r="L8" s="26">
        <v>1383527</v>
      </c>
      <c r="M8" s="26">
        <v>680342</v>
      </c>
      <c r="N8" s="33">
        <v>0.49174464972494214</v>
      </c>
      <c r="O8" s="34">
        <v>793309</v>
      </c>
      <c r="P8" s="34">
        <v>549087</v>
      </c>
      <c r="Q8" s="33">
        <v>0.69214770032862349</v>
      </c>
      <c r="R8" s="30">
        <v>2176836</v>
      </c>
      <c r="S8" s="30">
        <v>1229429</v>
      </c>
      <c r="T8" s="33">
        <v>0.56477796214322074</v>
      </c>
    </row>
    <row r="9" spans="1:20" ht="14.55" customHeight="1" x14ac:dyDescent="0.35">
      <c r="A9" s="30">
        <v>2</v>
      </c>
      <c r="B9" s="28" t="s">
        <v>17</v>
      </c>
      <c r="C9" s="26">
        <v>426559</v>
      </c>
      <c r="D9" s="26">
        <v>112383</v>
      </c>
      <c r="E9" s="33">
        <v>0.26346413977902239</v>
      </c>
      <c r="F9" s="26">
        <v>155446</v>
      </c>
      <c r="G9" s="26">
        <v>107685</v>
      </c>
      <c r="H9" s="33">
        <v>0.69274860723338005</v>
      </c>
      <c r="I9" s="26">
        <v>113517</v>
      </c>
      <c r="J9" s="26">
        <v>34181</v>
      </c>
      <c r="K9" s="33">
        <v>0.30110908498286598</v>
      </c>
      <c r="L9" s="26">
        <v>695522</v>
      </c>
      <c r="M9" s="26">
        <v>254249</v>
      </c>
      <c r="N9" s="33">
        <v>0.36555134129473976</v>
      </c>
      <c r="O9" s="34">
        <v>381827</v>
      </c>
      <c r="P9" s="34">
        <v>78183</v>
      </c>
      <c r="Q9" s="33">
        <v>0.20476027101278851</v>
      </c>
      <c r="R9" s="30">
        <v>1077349</v>
      </c>
      <c r="S9" s="30">
        <v>332432</v>
      </c>
      <c r="T9" s="33">
        <v>0.3085648197566434</v>
      </c>
    </row>
    <row r="10" spans="1:20" ht="14.55" customHeight="1" x14ac:dyDescent="0.35">
      <c r="A10" s="30">
        <v>3</v>
      </c>
      <c r="B10" s="28" t="s">
        <v>18</v>
      </c>
      <c r="C10" s="26">
        <v>603970</v>
      </c>
      <c r="D10" s="26">
        <v>198859</v>
      </c>
      <c r="E10" s="33">
        <v>0.32925310859810919</v>
      </c>
      <c r="F10" s="26">
        <v>178807</v>
      </c>
      <c r="G10" s="26">
        <v>159679</v>
      </c>
      <c r="H10" s="33">
        <v>0.89302432231400342</v>
      </c>
      <c r="I10" s="26">
        <v>161970</v>
      </c>
      <c r="J10" s="26">
        <v>144972</v>
      </c>
      <c r="K10" s="33">
        <v>0.89505463974810151</v>
      </c>
      <c r="L10" s="26">
        <v>944747</v>
      </c>
      <c r="M10" s="26">
        <v>503510</v>
      </c>
      <c r="N10" s="33">
        <v>0.53295750079121706</v>
      </c>
      <c r="O10" s="34">
        <v>483590</v>
      </c>
      <c r="P10" s="34">
        <v>414430</v>
      </c>
      <c r="Q10" s="33">
        <v>0.85698629003908267</v>
      </c>
      <c r="R10" s="30">
        <v>1428337</v>
      </c>
      <c r="S10" s="30">
        <v>917940</v>
      </c>
      <c r="T10" s="33">
        <v>0.64266346107396222</v>
      </c>
    </row>
    <row r="11" spans="1:20" ht="14.55" customHeight="1" x14ac:dyDescent="0.35">
      <c r="A11" s="30">
        <v>4</v>
      </c>
      <c r="B11" s="28" t="s">
        <v>19</v>
      </c>
      <c r="C11" s="26">
        <v>169963</v>
      </c>
      <c r="D11" s="26">
        <v>92983</v>
      </c>
      <c r="E11" s="33">
        <v>0.54707789342386282</v>
      </c>
      <c r="F11" s="26">
        <v>80630</v>
      </c>
      <c r="G11" s="26">
        <v>54526</v>
      </c>
      <c r="H11" s="33">
        <v>0.67624953491256357</v>
      </c>
      <c r="I11" s="26">
        <v>55674</v>
      </c>
      <c r="J11" s="26">
        <v>26263</v>
      </c>
      <c r="K11" s="33">
        <v>0.4717282753170241</v>
      </c>
      <c r="L11" s="26">
        <v>306267</v>
      </c>
      <c r="M11" s="26">
        <v>173772</v>
      </c>
      <c r="N11" s="33">
        <v>0.56738727972651315</v>
      </c>
      <c r="O11" s="34">
        <v>193084</v>
      </c>
      <c r="P11" s="34">
        <v>137711</v>
      </c>
      <c r="Q11" s="33">
        <v>0.71321808124961161</v>
      </c>
      <c r="R11" s="30">
        <v>499351</v>
      </c>
      <c r="S11" s="30">
        <v>311483</v>
      </c>
      <c r="T11" s="33">
        <v>0.62377566080772839</v>
      </c>
    </row>
    <row r="12" spans="1:20" ht="14.55" customHeight="1" x14ac:dyDescent="0.35">
      <c r="A12" s="30">
        <v>5</v>
      </c>
      <c r="B12" s="28" t="s">
        <v>20</v>
      </c>
      <c r="C12" s="26">
        <v>196324</v>
      </c>
      <c r="D12" s="26">
        <v>104385</v>
      </c>
      <c r="E12" s="33">
        <v>0.53169760192335125</v>
      </c>
      <c r="F12" s="26">
        <v>93903</v>
      </c>
      <c r="G12" s="26">
        <v>46424</v>
      </c>
      <c r="H12" s="33">
        <v>0.49438250109155191</v>
      </c>
      <c r="I12" s="26">
        <v>45187</v>
      </c>
      <c r="J12" s="26">
        <v>17851</v>
      </c>
      <c r="K12" s="33">
        <v>0.39504724810233033</v>
      </c>
      <c r="L12" s="26">
        <v>335414</v>
      </c>
      <c r="M12" s="26">
        <v>168660</v>
      </c>
      <c r="N12" s="33">
        <v>0.50284126482496261</v>
      </c>
      <c r="O12" s="34">
        <v>199173</v>
      </c>
      <c r="P12" s="34">
        <v>56929</v>
      </c>
      <c r="Q12" s="33">
        <v>0.2858268942075482</v>
      </c>
      <c r="R12" s="30">
        <v>534587</v>
      </c>
      <c r="S12" s="30">
        <v>225589</v>
      </c>
      <c r="T12" s="33">
        <v>0.42198744077203526</v>
      </c>
    </row>
    <row r="13" spans="1:20" ht="14.55" customHeight="1" x14ac:dyDescent="0.35">
      <c r="A13" s="30">
        <v>6</v>
      </c>
      <c r="B13" s="28" t="s">
        <v>21</v>
      </c>
      <c r="C13" s="26">
        <v>197632</v>
      </c>
      <c r="D13" s="26">
        <v>130219</v>
      </c>
      <c r="E13" s="33">
        <v>0.65889633257772018</v>
      </c>
      <c r="F13" s="26">
        <v>96579</v>
      </c>
      <c r="G13" s="26">
        <v>71458</v>
      </c>
      <c r="H13" s="33">
        <v>0.7398916948819102</v>
      </c>
      <c r="I13" s="26">
        <v>59968</v>
      </c>
      <c r="J13" s="26">
        <v>43930</v>
      </c>
      <c r="K13" s="33">
        <v>0.73255736392742798</v>
      </c>
      <c r="L13" s="26">
        <v>354179</v>
      </c>
      <c r="M13" s="26">
        <v>245607</v>
      </c>
      <c r="N13" s="33">
        <v>0.69345443970421738</v>
      </c>
      <c r="O13" s="34">
        <v>204394</v>
      </c>
      <c r="P13" s="34">
        <v>119075</v>
      </c>
      <c r="Q13" s="33">
        <v>0.58257580946603127</v>
      </c>
      <c r="R13" s="30">
        <v>558573</v>
      </c>
      <c r="S13" s="30">
        <v>364682</v>
      </c>
      <c r="T13" s="33">
        <v>0.652881539207946</v>
      </c>
    </row>
    <row r="14" spans="1:20" ht="14.55" customHeight="1" x14ac:dyDescent="0.35">
      <c r="A14" s="30">
        <v>7</v>
      </c>
      <c r="B14" s="28" t="s">
        <v>22</v>
      </c>
      <c r="C14" s="26">
        <v>100576</v>
      </c>
      <c r="D14" s="26">
        <v>33518</v>
      </c>
      <c r="E14" s="33">
        <v>0.33326041998090994</v>
      </c>
      <c r="F14" s="26">
        <v>62742</v>
      </c>
      <c r="G14" s="26">
        <v>27725</v>
      </c>
      <c r="H14" s="33">
        <v>0.44188900576965989</v>
      </c>
      <c r="I14" s="26">
        <v>39473</v>
      </c>
      <c r="J14" s="26">
        <v>16506</v>
      </c>
      <c r="K14" s="33">
        <v>0.41815924809363364</v>
      </c>
      <c r="L14" s="26">
        <v>202791</v>
      </c>
      <c r="M14" s="26">
        <v>77749</v>
      </c>
      <c r="N14" s="33">
        <v>0.38339472659043056</v>
      </c>
      <c r="O14" s="34">
        <v>128721</v>
      </c>
      <c r="P14" s="34">
        <v>48834</v>
      </c>
      <c r="Q14" s="33">
        <v>0.37937865616333</v>
      </c>
      <c r="R14" s="30">
        <v>331512</v>
      </c>
      <c r="S14" s="30">
        <v>126583</v>
      </c>
      <c r="T14" s="33">
        <v>0.38183534834334804</v>
      </c>
    </row>
    <row r="15" spans="1:20" ht="14.55" customHeight="1" x14ac:dyDescent="0.35">
      <c r="A15" s="30"/>
      <c r="B15" s="28" t="s">
        <v>23</v>
      </c>
      <c r="C15" s="26"/>
      <c r="D15" s="26"/>
      <c r="E15" s="33"/>
      <c r="F15" s="26"/>
      <c r="G15" s="26"/>
      <c r="H15" s="33"/>
      <c r="I15" s="26"/>
      <c r="J15" s="26"/>
      <c r="K15" s="33"/>
      <c r="L15" s="26"/>
      <c r="M15" s="26"/>
      <c r="N15" s="33"/>
      <c r="O15" s="34"/>
      <c r="P15" s="34"/>
      <c r="Q15" s="33"/>
      <c r="R15" s="30"/>
      <c r="S15" s="30"/>
      <c r="T15" s="33"/>
    </row>
    <row r="16" spans="1:20" ht="14.55" customHeight="1" x14ac:dyDescent="0.35">
      <c r="A16" s="30">
        <v>8</v>
      </c>
      <c r="B16" s="28" t="s">
        <v>24</v>
      </c>
      <c r="C16" s="26">
        <v>289226</v>
      </c>
      <c r="D16" s="26">
        <v>76876</v>
      </c>
      <c r="E16" s="33">
        <v>0.26579906370796541</v>
      </c>
      <c r="F16" s="26">
        <v>125235</v>
      </c>
      <c r="G16" s="26">
        <v>52123</v>
      </c>
      <c r="H16" s="33">
        <v>0.41620154110272689</v>
      </c>
      <c r="I16" s="26">
        <v>86583</v>
      </c>
      <c r="J16" s="26">
        <v>19438</v>
      </c>
      <c r="K16" s="33">
        <v>0.22450134552972292</v>
      </c>
      <c r="L16" s="26">
        <v>501044</v>
      </c>
      <c r="M16" s="26">
        <v>148437</v>
      </c>
      <c r="N16" s="33">
        <v>0.29625541868578409</v>
      </c>
      <c r="O16" s="34">
        <v>291372</v>
      </c>
      <c r="P16" s="34">
        <v>130651</v>
      </c>
      <c r="Q16" s="33">
        <v>0.44839929711846027</v>
      </c>
      <c r="R16" s="30">
        <v>792416</v>
      </c>
      <c r="S16" s="30">
        <v>279088</v>
      </c>
      <c r="T16" s="33">
        <v>0.35219884505108429</v>
      </c>
    </row>
    <row r="17" spans="1:20" ht="14.55" customHeight="1" x14ac:dyDescent="0.35">
      <c r="A17" s="30">
        <v>9</v>
      </c>
      <c r="B17" s="28" t="s">
        <v>25</v>
      </c>
      <c r="C17" s="26">
        <v>206972</v>
      </c>
      <c r="D17" s="26">
        <v>126652</v>
      </c>
      <c r="E17" s="33">
        <v>0.61192818352240885</v>
      </c>
      <c r="F17" s="26">
        <v>85063</v>
      </c>
      <c r="G17" s="26">
        <v>62045</v>
      </c>
      <c r="H17" s="33">
        <v>0.72940056193644709</v>
      </c>
      <c r="I17" s="26">
        <v>59723</v>
      </c>
      <c r="J17" s="26">
        <v>38782</v>
      </c>
      <c r="K17" s="33">
        <v>0.649364566414949</v>
      </c>
      <c r="L17" s="26">
        <v>351758</v>
      </c>
      <c r="M17" s="26">
        <v>227479</v>
      </c>
      <c r="N17" s="33">
        <v>0.64669175967568615</v>
      </c>
      <c r="O17" s="34">
        <v>206131</v>
      </c>
      <c r="P17" s="34">
        <v>136378</v>
      </c>
      <c r="Q17" s="33">
        <v>0.66160839466164723</v>
      </c>
      <c r="R17" s="30">
        <v>557889</v>
      </c>
      <c r="S17" s="30">
        <v>363857</v>
      </c>
      <c r="T17" s="33">
        <v>0.65220321605193865</v>
      </c>
    </row>
    <row r="18" spans="1:20" ht="14.55" customHeight="1" x14ac:dyDescent="0.35">
      <c r="A18" s="30">
        <v>10</v>
      </c>
      <c r="B18" s="28" t="s">
        <v>26</v>
      </c>
      <c r="C18" s="26">
        <v>10543</v>
      </c>
      <c r="D18" s="26">
        <v>1452</v>
      </c>
      <c r="E18" s="33">
        <v>0.13772171108792564</v>
      </c>
      <c r="F18" s="26">
        <v>19274</v>
      </c>
      <c r="G18" s="26">
        <v>11654</v>
      </c>
      <c r="H18" s="33">
        <v>0.60464874961087478</v>
      </c>
      <c r="I18" s="26">
        <v>11174</v>
      </c>
      <c r="J18" s="26">
        <v>2081</v>
      </c>
      <c r="K18" s="33">
        <v>0.18623590477895113</v>
      </c>
      <c r="L18" s="26">
        <v>40991</v>
      </c>
      <c r="M18" s="26">
        <v>15187</v>
      </c>
      <c r="N18" s="33">
        <v>0.37049596252835987</v>
      </c>
      <c r="O18" s="34">
        <v>33050</v>
      </c>
      <c r="P18" s="34">
        <v>4645</v>
      </c>
      <c r="Q18" s="33">
        <v>0.14054462934947051</v>
      </c>
      <c r="R18" s="30">
        <v>74041</v>
      </c>
      <c r="S18" s="30">
        <v>19832</v>
      </c>
      <c r="T18" s="33">
        <v>0.26785159573749678</v>
      </c>
    </row>
    <row r="19" spans="1:20" ht="14.55" customHeight="1" x14ac:dyDescent="0.35">
      <c r="A19" s="30">
        <v>11</v>
      </c>
      <c r="B19" s="28" t="s">
        <v>27</v>
      </c>
      <c r="C19" s="26">
        <v>1436</v>
      </c>
      <c r="D19" s="26">
        <v>164</v>
      </c>
      <c r="E19" s="33">
        <v>0.11420612813370473</v>
      </c>
      <c r="F19" s="26">
        <v>7008</v>
      </c>
      <c r="G19" s="26">
        <v>2767</v>
      </c>
      <c r="H19" s="33">
        <v>0.39483447488584472</v>
      </c>
      <c r="I19" s="26">
        <v>3593</v>
      </c>
      <c r="J19" s="26">
        <v>2811</v>
      </c>
      <c r="K19" s="33">
        <v>0.78235457834678546</v>
      </c>
      <c r="L19" s="26">
        <v>12037</v>
      </c>
      <c r="M19" s="26">
        <v>5742</v>
      </c>
      <c r="N19" s="33">
        <v>0.47702916008972335</v>
      </c>
      <c r="O19" s="34">
        <v>11306</v>
      </c>
      <c r="P19" s="34">
        <v>3534</v>
      </c>
      <c r="Q19" s="33">
        <v>0.31257739253493722</v>
      </c>
      <c r="R19" s="30">
        <v>23343</v>
      </c>
      <c r="S19" s="30">
        <v>9276</v>
      </c>
      <c r="T19" s="33">
        <v>0.39737822901940623</v>
      </c>
    </row>
    <row r="20" spans="1:20" ht="14.55" customHeight="1" x14ac:dyDescent="0.35">
      <c r="A20" s="30">
        <v>12</v>
      </c>
      <c r="B20" s="28" t="s">
        <v>28</v>
      </c>
      <c r="C20" s="26">
        <v>15691</v>
      </c>
      <c r="D20" s="26">
        <v>2332</v>
      </c>
      <c r="E20" s="33">
        <v>0.14862022815626794</v>
      </c>
      <c r="F20" s="26">
        <v>17417</v>
      </c>
      <c r="G20" s="26">
        <v>1504</v>
      </c>
      <c r="H20" s="33">
        <v>8.6352414307860142E-2</v>
      </c>
      <c r="I20" s="26">
        <v>11151</v>
      </c>
      <c r="J20" s="26">
        <v>930</v>
      </c>
      <c r="K20" s="33">
        <v>8.3400591875168142E-2</v>
      </c>
      <c r="L20" s="26">
        <v>44259</v>
      </c>
      <c r="M20" s="26">
        <v>4766</v>
      </c>
      <c r="N20" s="33">
        <v>0.10768431279513771</v>
      </c>
      <c r="O20" s="34">
        <v>35659</v>
      </c>
      <c r="P20" s="34">
        <v>2717</v>
      </c>
      <c r="Q20" s="33">
        <v>7.6193948231862929E-2</v>
      </c>
      <c r="R20" s="30">
        <v>79918</v>
      </c>
      <c r="S20" s="30">
        <v>7483</v>
      </c>
      <c r="T20" s="33">
        <v>9.3633474311168946E-2</v>
      </c>
    </row>
    <row r="21" spans="1:20" ht="14.55" customHeight="1" x14ac:dyDescent="0.35">
      <c r="A21" s="30">
        <v>13</v>
      </c>
      <c r="B21" s="28" t="s">
        <v>29</v>
      </c>
      <c r="C21" s="26">
        <v>21465</v>
      </c>
      <c r="D21" s="26">
        <v>2785</v>
      </c>
      <c r="E21" s="33">
        <v>0.12974609829955741</v>
      </c>
      <c r="F21" s="26">
        <v>17565</v>
      </c>
      <c r="G21" s="26">
        <v>9257</v>
      </c>
      <c r="H21" s="33">
        <v>0.52701394819242808</v>
      </c>
      <c r="I21" s="26">
        <v>11597</v>
      </c>
      <c r="J21" s="26">
        <v>5969</v>
      </c>
      <c r="K21" s="33">
        <v>0.51470207812365265</v>
      </c>
      <c r="L21" s="26">
        <v>50627</v>
      </c>
      <c r="M21" s="26">
        <v>18011</v>
      </c>
      <c r="N21" s="33">
        <v>0.35575878483812984</v>
      </c>
      <c r="O21" s="34">
        <v>35659</v>
      </c>
      <c r="P21" s="34">
        <v>12079</v>
      </c>
      <c r="Q21" s="33">
        <v>0.33873636389130374</v>
      </c>
      <c r="R21" s="30">
        <v>86286</v>
      </c>
      <c r="S21" s="30">
        <v>30090</v>
      </c>
      <c r="T21" s="33">
        <v>0.3487240108476462</v>
      </c>
    </row>
    <row r="22" spans="1:20" ht="14.55" customHeight="1" x14ac:dyDescent="0.35">
      <c r="A22" s="30">
        <v>14</v>
      </c>
      <c r="B22" s="28" t="s">
        <v>30</v>
      </c>
      <c r="C22" s="26">
        <v>38962</v>
      </c>
      <c r="D22" s="26">
        <v>14004</v>
      </c>
      <c r="E22" s="33">
        <v>0.35942713413069144</v>
      </c>
      <c r="F22" s="26">
        <v>25009</v>
      </c>
      <c r="G22" s="26">
        <v>12439</v>
      </c>
      <c r="H22" s="33">
        <v>0.49738094286057022</v>
      </c>
      <c r="I22" s="26">
        <v>15050</v>
      </c>
      <c r="J22" s="26">
        <v>7928</v>
      </c>
      <c r="K22" s="33">
        <v>0.5267774086378737</v>
      </c>
      <c r="L22" s="26">
        <v>79021</v>
      </c>
      <c r="M22" s="26">
        <v>34371</v>
      </c>
      <c r="N22" s="33">
        <v>0.43496032700168308</v>
      </c>
      <c r="O22" s="34">
        <v>51312</v>
      </c>
      <c r="P22" s="34">
        <v>33850</v>
      </c>
      <c r="Q22" s="33">
        <v>0.65968974119114432</v>
      </c>
      <c r="R22" s="30">
        <v>130333</v>
      </c>
      <c r="S22" s="30">
        <v>68221</v>
      </c>
      <c r="T22" s="33">
        <v>0.52343612132000339</v>
      </c>
    </row>
    <row r="23" spans="1:20" ht="14.55" customHeight="1" x14ac:dyDescent="0.35">
      <c r="A23" s="30">
        <v>15</v>
      </c>
      <c r="B23" s="28" t="s">
        <v>31</v>
      </c>
      <c r="C23" s="26">
        <v>28881</v>
      </c>
      <c r="D23" s="26">
        <v>17370</v>
      </c>
      <c r="E23" s="33">
        <v>0.60143346837020883</v>
      </c>
      <c r="F23" s="26">
        <v>28622</v>
      </c>
      <c r="G23" s="26">
        <v>17753</v>
      </c>
      <c r="H23" s="33">
        <v>0.62025714485360917</v>
      </c>
      <c r="I23" s="26">
        <v>16774</v>
      </c>
      <c r="J23" s="26">
        <v>10689</v>
      </c>
      <c r="K23" s="33">
        <v>0.63723619887921779</v>
      </c>
      <c r="L23" s="26">
        <v>74277</v>
      </c>
      <c r="M23" s="26">
        <v>45812</v>
      </c>
      <c r="N23" s="33">
        <v>0.61677235214130888</v>
      </c>
      <c r="O23" s="34">
        <v>52183</v>
      </c>
      <c r="P23" s="34">
        <v>38106</v>
      </c>
      <c r="Q23" s="33">
        <v>0.73023781691355427</v>
      </c>
      <c r="R23" s="30">
        <v>126460</v>
      </c>
      <c r="S23" s="30">
        <v>83918</v>
      </c>
      <c r="T23" s="33">
        <v>0.66359323106120516</v>
      </c>
    </row>
    <row r="24" spans="1:20" ht="14.55" customHeight="1" x14ac:dyDescent="0.35">
      <c r="A24" s="30">
        <v>16</v>
      </c>
      <c r="B24" s="28" t="s">
        <v>32</v>
      </c>
      <c r="C24" s="26">
        <v>24180</v>
      </c>
      <c r="D24" s="26">
        <v>667</v>
      </c>
      <c r="E24" s="33">
        <v>2.7584780810587264E-2</v>
      </c>
      <c r="F24" s="26">
        <v>22079</v>
      </c>
      <c r="G24" s="26">
        <v>9802</v>
      </c>
      <c r="H24" s="33">
        <v>0.44395126590878209</v>
      </c>
      <c r="I24" s="26">
        <v>12941</v>
      </c>
      <c r="J24" s="26">
        <v>5279</v>
      </c>
      <c r="K24" s="33">
        <v>0.40792828993122632</v>
      </c>
      <c r="L24" s="26">
        <v>59200</v>
      </c>
      <c r="M24" s="26">
        <v>15748</v>
      </c>
      <c r="N24" s="33">
        <v>0.26601351351351349</v>
      </c>
      <c r="O24" s="34">
        <v>42615</v>
      </c>
      <c r="P24" s="34">
        <v>5317</v>
      </c>
      <c r="Q24" s="33">
        <v>0.12476827408189604</v>
      </c>
      <c r="R24" s="30">
        <v>101815</v>
      </c>
      <c r="S24" s="30">
        <v>21065</v>
      </c>
      <c r="T24" s="33">
        <v>0.2068948583214654</v>
      </c>
    </row>
    <row r="25" spans="1:20" ht="14.55" customHeight="1" x14ac:dyDescent="0.35">
      <c r="A25" s="30">
        <v>17</v>
      </c>
      <c r="B25" s="28" t="s">
        <v>33</v>
      </c>
      <c r="C25" s="26">
        <v>5893</v>
      </c>
      <c r="D25" s="26">
        <v>292</v>
      </c>
      <c r="E25" s="33">
        <v>4.9550313931783475E-2</v>
      </c>
      <c r="F25" s="26">
        <v>4095</v>
      </c>
      <c r="G25" s="26">
        <v>6028</v>
      </c>
      <c r="H25" s="33">
        <v>1.4720390720390721</v>
      </c>
      <c r="I25" s="26">
        <v>3181</v>
      </c>
      <c r="J25" s="26">
        <v>4802</v>
      </c>
      <c r="K25" s="33">
        <v>1.5095881798176674</v>
      </c>
      <c r="L25" s="26">
        <v>13169</v>
      </c>
      <c r="M25" s="26">
        <v>11122</v>
      </c>
      <c r="N25" s="33">
        <v>0.84455919204191665</v>
      </c>
      <c r="O25" s="34">
        <v>10437</v>
      </c>
      <c r="P25" s="34">
        <v>3983</v>
      </c>
      <c r="Q25" s="33">
        <v>0.38162307176391685</v>
      </c>
      <c r="R25" s="30">
        <v>23606</v>
      </c>
      <c r="S25" s="30">
        <v>15105</v>
      </c>
      <c r="T25" s="33">
        <v>0.63987969160382951</v>
      </c>
    </row>
    <row r="26" spans="1:20" ht="14.55" customHeight="1" x14ac:dyDescent="0.35">
      <c r="A26" s="30">
        <v>18</v>
      </c>
      <c r="B26" s="28" t="s">
        <v>34</v>
      </c>
      <c r="C26" s="26">
        <v>30464</v>
      </c>
      <c r="D26" s="26">
        <v>8826</v>
      </c>
      <c r="E26" s="33">
        <v>0.28971901260504201</v>
      </c>
      <c r="F26" s="26">
        <v>24657</v>
      </c>
      <c r="G26" s="26">
        <v>10688</v>
      </c>
      <c r="H26" s="33">
        <v>0.4334671695664517</v>
      </c>
      <c r="I26" s="26">
        <v>15155</v>
      </c>
      <c r="J26" s="26">
        <v>7265</v>
      </c>
      <c r="K26" s="33">
        <v>0.47937974265918837</v>
      </c>
      <c r="L26" s="26">
        <v>70276</v>
      </c>
      <c r="M26" s="26">
        <v>26779</v>
      </c>
      <c r="N26" s="33">
        <v>0.38105469861688201</v>
      </c>
      <c r="O26" s="34">
        <v>48705</v>
      </c>
      <c r="P26" s="34">
        <v>17112</v>
      </c>
      <c r="Q26" s="33">
        <v>0.35133969818293809</v>
      </c>
      <c r="R26" s="30">
        <v>118981</v>
      </c>
      <c r="S26" s="30">
        <v>43891</v>
      </c>
      <c r="T26" s="33">
        <v>0.36889083130920064</v>
      </c>
    </row>
    <row r="27" spans="1:20" ht="14.55" customHeight="1" x14ac:dyDescent="0.35">
      <c r="A27" s="30">
        <v>19</v>
      </c>
      <c r="B27" s="28" t="s">
        <v>35</v>
      </c>
      <c r="C27" s="26">
        <v>77676</v>
      </c>
      <c r="D27" s="26">
        <v>20422</v>
      </c>
      <c r="E27" s="33">
        <v>0.26291261136000826</v>
      </c>
      <c r="F27" s="26">
        <v>36131</v>
      </c>
      <c r="G27" s="26">
        <v>17147</v>
      </c>
      <c r="H27" s="33">
        <v>0.47457861670034041</v>
      </c>
      <c r="I27" s="26">
        <v>22041</v>
      </c>
      <c r="J27" s="26">
        <v>3771</v>
      </c>
      <c r="K27" s="33">
        <v>0.17109024091465905</v>
      </c>
      <c r="L27" s="26">
        <v>135848</v>
      </c>
      <c r="M27" s="26">
        <v>41340</v>
      </c>
      <c r="N27" s="33">
        <v>0.30431070019433487</v>
      </c>
      <c r="O27" s="34">
        <v>80013</v>
      </c>
      <c r="P27" s="34">
        <v>17337</v>
      </c>
      <c r="Q27" s="33">
        <v>0.21667728994038468</v>
      </c>
      <c r="R27" s="30">
        <v>215861</v>
      </c>
      <c r="S27" s="30">
        <v>58677</v>
      </c>
      <c r="T27" s="33">
        <v>0.27182770393910899</v>
      </c>
    </row>
    <row r="28" spans="1:20" ht="14.55" customHeight="1" x14ac:dyDescent="0.35">
      <c r="A28" s="30">
        <v>20</v>
      </c>
      <c r="B28" s="28" t="s">
        <v>36</v>
      </c>
      <c r="C28" s="26">
        <v>12615</v>
      </c>
      <c r="D28" s="26">
        <v>2103</v>
      </c>
      <c r="E28" s="33">
        <v>0.1667063020214031</v>
      </c>
      <c r="F28" s="26">
        <v>17202</v>
      </c>
      <c r="G28" s="26">
        <v>5675</v>
      </c>
      <c r="H28" s="33">
        <v>0.32990349959307058</v>
      </c>
      <c r="I28" s="26">
        <v>8566</v>
      </c>
      <c r="J28" s="26">
        <v>3132</v>
      </c>
      <c r="K28" s="33">
        <v>0.36563156665888397</v>
      </c>
      <c r="L28" s="26">
        <v>38383</v>
      </c>
      <c r="M28" s="26">
        <v>10910</v>
      </c>
      <c r="N28" s="33">
        <v>0.2842404189354662</v>
      </c>
      <c r="O28" s="34">
        <v>28700</v>
      </c>
      <c r="P28" s="34">
        <v>18982</v>
      </c>
      <c r="Q28" s="33">
        <v>0.66139372822299647</v>
      </c>
      <c r="R28" s="30">
        <v>67083</v>
      </c>
      <c r="S28" s="30">
        <v>29892</v>
      </c>
      <c r="T28" s="33">
        <v>0.44559724520370286</v>
      </c>
    </row>
    <row r="29" spans="1:20" ht="14.55" customHeight="1" x14ac:dyDescent="0.35">
      <c r="A29" s="30">
        <v>21</v>
      </c>
      <c r="B29" s="28" t="s">
        <v>37</v>
      </c>
      <c r="C29" s="26">
        <v>35240</v>
      </c>
      <c r="D29" s="26">
        <v>19203</v>
      </c>
      <c r="E29" s="33">
        <v>0.5449205448354143</v>
      </c>
      <c r="F29" s="26">
        <v>26720</v>
      </c>
      <c r="G29" s="26">
        <v>20723</v>
      </c>
      <c r="H29" s="33">
        <v>0.775561377245509</v>
      </c>
      <c r="I29" s="26">
        <v>16919</v>
      </c>
      <c r="J29" s="26">
        <v>7402</v>
      </c>
      <c r="K29" s="33">
        <v>0.43749630592824634</v>
      </c>
      <c r="L29" s="26">
        <v>78879</v>
      </c>
      <c r="M29" s="26">
        <v>47328</v>
      </c>
      <c r="N29" s="33">
        <v>0.60000760658730456</v>
      </c>
      <c r="O29" s="34">
        <v>52183</v>
      </c>
      <c r="P29" s="34">
        <v>11406</v>
      </c>
      <c r="Q29" s="33">
        <v>0.21857693118448537</v>
      </c>
      <c r="R29" s="30">
        <v>131062</v>
      </c>
      <c r="S29" s="30">
        <v>58734</v>
      </c>
      <c r="T29" s="33">
        <v>0.44813904869451099</v>
      </c>
    </row>
    <row r="30" spans="1:20" ht="14.55" customHeight="1" x14ac:dyDescent="0.35">
      <c r="A30" s="30"/>
      <c r="B30" s="28" t="s">
        <v>38</v>
      </c>
      <c r="C30" s="26">
        <v>3297721</v>
      </c>
      <c r="D30" s="26">
        <v>1272797</v>
      </c>
      <c r="E30" s="33">
        <v>0.38596260872281191</v>
      </c>
      <c r="F30" s="26">
        <v>1469790</v>
      </c>
      <c r="G30" s="26">
        <v>952538</v>
      </c>
      <c r="H30" s="33">
        <v>0.64807761653025264</v>
      </c>
      <c r="I30" s="26">
        <v>1004705</v>
      </c>
      <c r="J30" s="26">
        <v>531586</v>
      </c>
      <c r="K30" s="33">
        <v>0.52909660049467255</v>
      </c>
      <c r="L30" s="26">
        <v>5772216</v>
      </c>
      <c r="M30" s="26">
        <v>2756921</v>
      </c>
      <c r="N30" s="33">
        <v>0.4776191674046848</v>
      </c>
      <c r="O30" s="26">
        <v>3363423</v>
      </c>
      <c r="P30" s="26">
        <v>1840346</v>
      </c>
      <c r="Q30" s="33">
        <v>0.54716459987340282</v>
      </c>
      <c r="R30" s="30">
        <v>9135639</v>
      </c>
      <c r="S30" s="30">
        <v>4597267</v>
      </c>
      <c r="T30" s="33">
        <v>0.50322336510888843</v>
      </c>
    </row>
    <row r="31" spans="1:20" ht="14.55" customHeight="1" x14ac:dyDescent="0.35">
      <c r="A31" s="30"/>
      <c r="B31" s="28" t="s">
        <v>39</v>
      </c>
      <c r="C31" s="26"/>
      <c r="D31" s="26"/>
      <c r="E31" s="33"/>
      <c r="F31" s="26"/>
      <c r="G31" s="26"/>
      <c r="H31" s="33"/>
      <c r="I31" s="26"/>
      <c r="J31" s="26"/>
      <c r="K31" s="33"/>
      <c r="L31" s="26"/>
      <c r="M31" s="26"/>
      <c r="N31" s="33"/>
      <c r="O31" s="34"/>
      <c r="P31" s="34"/>
      <c r="Q31" s="33"/>
      <c r="R31" s="30"/>
      <c r="S31" s="30"/>
      <c r="T31" s="33"/>
    </row>
    <row r="32" spans="1:20" ht="14.55" customHeight="1" x14ac:dyDescent="0.35">
      <c r="A32" s="30">
        <v>22</v>
      </c>
      <c r="B32" s="28" t="s">
        <v>40</v>
      </c>
      <c r="C32" s="26">
        <v>28744</v>
      </c>
      <c r="D32" s="26">
        <v>21540</v>
      </c>
      <c r="E32" s="33">
        <v>0.7493737823545783</v>
      </c>
      <c r="F32" s="26">
        <v>66673</v>
      </c>
      <c r="G32" s="26">
        <v>87577</v>
      </c>
      <c r="H32" s="33">
        <v>1.3135302146296102</v>
      </c>
      <c r="I32" s="26">
        <v>21397</v>
      </c>
      <c r="J32" s="26">
        <v>2519</v>
      </c>
      <c r="K32" s="33">
        <v>0.11772678412861616</v>
      </c>
      <c r="L32" s="26">
        <v>116814</v>
      </c>
      <c r="M32" s="26">
        <v>111636</v>
      </c>
      <c r="N32" s="33">
        <v>0.95567312137243821</v>
      </c>
      <c r="O32" s="34">
        <v>66967</v>
      </c>
      <c r="P32" s="34">
        <v>73867</v>
      </c>
      <c r="Q32" s="33">
        <v>1.1030358236146161</v>
      </c>
      <c r="R32" s="30">
        <v>183781</v>
      </c>
      <c r="S32" s="30">
        <v>185503</v>
      </c>
      <c r="T32" s="33">
        <v>1.0093698478079889</v>
      </c>
    </row>
    <row r="33" spans="1:20" ht="14.55" customHeight="1" x14ac:dyDescent="0.35">
      <c r="A33" s="30">
        <v>23</v>
      </c>
      <c r="B33" s="28" t="s">
        <v>41</v>
      </c>
      <c r="C33" s="26">
        <v>3268</v>
      </c>
      <c r="D33" s="26">
        <v>811</v>
      </c>
      <c r="E33" s="33">
        <v>0.24816401468788249</v>
      </c>
      <c r="F33" s="26">
        <v>3107</v>
      </c>
      <c r="G33" s="26">
        <v>3160</v>
      </c>
      <c r="H33" s="33">
        <v>1.0170582555519794</v>
      </c>
      <c r="I33" s="26">
        <v>2128</v>
      </c>
      <c r="J33" s="26">
        <v>358</v>
      </c>
      <c r="K33" s="33">
        <v>0.16823308270676693</v>
      </c>
      <c r="L33" s="26">
        <v>8503</v>
      </c>
      <c r="M33" s="26">
        <v>4329</v>
      </c>
      <c r="N33" s="33">
        <v>0.50911443020110547</v>
      </c>
      <c r="O33" s="34">
        <v>6957</v>
      </c>
      <c r="P33" s="34">
        <v>5183</v>
      </c>
      <c r="Q33" s="33">
        <v>0.74500503090412529</v>
      </c>
      <c r="R33" s="30">
        <v>15460</v>
      </c>
      <c r="S33" s="30">
        <v>9512</v>
      </c>
      <c r="T33" s="33">
        <v>0.61526520051746447</v>
      </c>
    </row>
    <row r="34" spans="1:20" ht="14.55" customHeight="1" x14ac:dyDescent="0.35">
      <c r="A34" s="30">
        <v>24</v>
      </c>
      <c r="B34" s="28" t="s">
        <v>42</v>
      </c>
      <c r="C34" s="26">
        <v>345</v>
      </c>
      <c r="D34" s="26">
        <v>0</v>
      </c>
      <c r="E34" s="33">
        <v>0</v>
      </c>
      <c r="F34" s="26">
        <v>1139</v>
      </c>
      <c r="G34" s="26">
        <v>0</v>
      </c>
      <c r="H34" s="33">
        <v>0</v>
      </c>
      <c r="I34" s="26">
        <v>370</v>
      </c>
      <c r="J34" s="26">
        <v>0</v>
      </c>
      <c r="K34" s="33">
        <v>0</v>
      </c>
      <c r="L34" s="26">
        <v>1854</v>
      </c>
      <c r="M34" s="26">
        <v>0</v>
      </c>
      <c r="N34" s="33">
        <v>0</v>
      </c>
      <c r="O34" s="34">
        <v>870</v>
      </c>
      <c r="P34" s="34">
        <v>0</v>
      </c>
      <c r="Q34" s="33">
        <v>0</v>
      </c>
      <c r="R34" s="30">
        <v>2724</v>
      </c>
      <c r="S34" s="30">
        <v>0</v>
      </c>
      <c r="T34" s="33">
        <v>0</v>
      </c>
    </row>
    <row r="35" spans="1:20" ht="14.55" customHeight="1" x14ac:dyDescent="0.35">
      <c r="A35" s="30">
        <v>25</v>
      </c>
      <c r="B35" s="28" t="s">
        <v>43</v>
      </c>
      <c r="C35" s="26">
        <v>0</v>
      </c>
      <c r="D35" s="26">
        <v>0</v>
      </c>
      <c r="E35" s="33" t="s">
        <v>76</v>
      </c>
      <c r="F35" s="26">
        <v>1209</v>
      </c>
      <c r="G35" s="26">
        <v>0</v>
      </c>
      <c r="H35" s="33">
        <v>0</v>
      </c>
      <c r="I35" s="26">
        <v>370</v>
      </c>
      <c r="J35" s="26">
        <v>0</v>
      </c>
      <c r="K35" s="33">
        <v>0</v>
      </c>
      <c r="L35" s="26">
        <v>1579</v>
      </c>
      <c r="M35" s="26">
        <v>0</v>
      </c>
      <c r="N35" s="33">
        <v>0</v>
      </c>
      <c r="O35" s="34">
        <v>870</v>
      </c>
      <c r="P35" s="34">
        <v>61</v>
      </c>
      <c r="Q35" s="33">
        <v>7.0114942528735638E-2</v>
      </c>
      <c r="R35" s="30">
        <v>2449</v>
      </c>
      <c r="S35" s="30">
        <v>61</v>
      </c>
      <c r="T35" s="33">
        <v>2.490812576561862E-2</v>
      </c>
    </row>
    <row r="36" spans="1:20" ht="14.55" customHeight="1" x14ac:dyDescent="0.35">
      <c r="A36" s="30">
        <v>26</v>
      </c>
      <c r="B36" s="28" t="s">
        <v>44</v>
      </c>
      <c r="C36" s="26">
        <v>31365</v>
      </c>
      <c r="D36" s="26">
        <v>11909</v>
      </c>
      <c r="E36" s="33">
        <v>0.37969073808385145</v>
      </c>
      <c r="F36" s="26">
        <v>36946</v>
      </c>
      <c r="G36" s="26">
        <v>20461</v>
      </c>
      <c r="H36" s="33">
        <v>0.55380826070481248</v>
      </c>
      <c r="I36" s="26">
        <v>18764</v>
      </c>
      <c r="J36" s="26">
        <v>40061</v>
      </c>
      <c r="K36" s="33">
        <v>2.1349925389042848</v>
      </c>
      <c r="L36" s="26">
        <v>87075</v>
      </c>
      <c r="M36" s="26">
        <v>72431</v>
      </c>
      <c r="N36" s="33">
        <v>0.83182314097042775</v>
      </c>
      <c r="O36" s="34">
        <v>62619</v>
      </c>
      <c r="P36" s="34">
        <v>32543</v>
      </c>
      <c r="Q36" s="33">
        <v>0.51969849406729585</v>
      </c>
      <c r="R36" s="30">
        <v>149694</v>
      </c>
      <c r="S36" s="30">
        <v>104974</v>
      </c>
      <c r="T36" s="33">
        <v>0.70125723141876095</v>
      </c>
    </row>
    <row r="37" spans="1:20" ht="14.55" customHeight="1" x14ac:dyDescent="0.35">
      <c r="A37" s="30">
        <v>27</v>
      </c>
      <c r="B37" s="28" t="s">
        <v>45</v>
      </c>
      <c r="C37" s="26">
        <v>64080</v>
      </c>
      <c r="D37" s="26">
        <v>56777</v>
      </c>
      <c r="E37" s="33">
        <v>0.8860330836454432</v>
      </c>
      <c r="F37" s="26">
        <v>56443</v>
      </c>
      <c r="G37" s="26">
        <v>139905</v>
      </c>
      <c r="H37" s="33">
        <v>2.4786953209432525</v>
      </c>
      <c r="I37" s="26">
        <v>21547</v>
      </c>
      <c r="J37" s="26">
        <v>391</v>
      </c>
      <c r="K37" s="33">
        <v>1.8146377685988768E-2</v>
      </c>
      <c r="L37" s="26">
        <v>142070</v>
      </c>
      <c r="M37" s="26">
        <v>197073</v>
      </c>
      <c r="N37" s="33">
        <v>1.3871542197508271</v>
      </c>
      <c r="O37" s="34">
        <v>71317</v>
      </c>
      <c r="P37" s="34">
        <v>241599</v>
      </c>
      <c r="Q37" s="33">
        <v>3.3876775523367502</v>
      </c>
      <c r="R37" s="30">
        <v>213387</v>
      </c>
      <c r="S37" s="30">
        <v>438672</v>
      </c>
      <c r="T37" s="33">
        <v>2.055757848416258</v>
      </c>
    </row>
    <row r="38" spans="1:20" ht="14.55" customHeight="1" x14ac:dyDescent="0.35">
      <c r="A38" s="30">
        <v>28</v>
      </c>
      <c r="B38" s="28" t="s">
        <v>46</v>
      </c>
      <c r="C38" s="26">
        <v>29638</v>
      </c>
      <c r="D38" s="26">
        <v>15280</v>
      </c>
      <c r="E38" s="33">
        <v>0.51555435589445986</v>
      </c>
      <c r="F38" s="26">
        <v>55534</v>
      </c>
      <c r="G38" s="26">
        <v>87667</v>
      </c>
      <c r="H38" s="33">
        <v>1.578618503979544</v>
      </c>
      <c r="I38" s="26">
        <v>4928</v>
      </c>
      <c r="J38" s="26">
        <v>0</v>
      </c>
      <c r="K38" s="33">
        <v>0</v>
      </c>
      <c r="L38" s="26">
        <v>90100</v>
      </c>
      <c r="M38" s="26">
        <v>102947</v>
      </c>
      <c r="N38" s="33">
        <v>1.1425860155382908</v>
      </c>
      <c r="O38" s="34">
        <v>13916</v>
      </c>
      <c r="P38" s="34">
        <v>55139</v>
      </c>
      <c r="Q38" s="33">
        <v>3.9622736418511066</v>
      </c>
      <c r="R38" s="30">
        <v>104016</v>
      </c>
      <c r="S38" s="30">
        <v>158086</v>
      </c>
      <c r="T38" s="33">
        <v>1.5198238732502691</v>
      </c>
    </row>
    <row r="39" spans="1:20" ht="14.55" customHeight="1" x14ac:dyDescent="0.35">
      <c r="A39" s="30">
        <v>29</v>
      </c>
      <c r="B39" s="28" t="s">
        <v>47</v>
      </c>
      <c r="C39" s="26">
        <v>0</v>
      </c>
      <c r="D39" s="26">
        <v>0</v>
      </c>
      <c r="E39" s="33" t="s">
        <v>76</v>
      </c>
      <c r="F39" s="26">
        <v>509</v>
      </c>
      <c r="G39" s="26">
        <v>50</v>
      </c>
      <c r="H39" s="33">
        <v>9.8231827111984277E-2</v>
      </c>
      <c r="I39" s="26">
        <v>370</v>
      </c>
      <c r="J39" s="26">
        <v>17</v>
      </c>
      <c r="K39" s="33">
        <v>4.5945945945945948E-2</v>
      </c>
      <c r="L39" s="26">
        <v>879</v>
      </c>
      <c r="M39" s="26">
        <v>67</v>
      </c>
      <c r="N39" s="33">
        <v>7.6222980659840733E-2</v>
      </c>
      <c r="O39" s="34">
        <v>870</v>
      </c>
      <c r="P39" s="34">
        <v>178</v>
      </c>
      <c r="Q39" s="33">
        <v>0.2045977011494253</v>
      </c>
      <c r="R39" s="30">
        <v>1749</v>
      </c>
      <c r="S39" s="30">
        <v>245</v>
      </c>
      <c r="T39" s="33">
        <v>0.1400800457404231</v>
      </c>
    </row>
    <row r="40" spans="1:20" ht="14.55" customHeight="1" x14ac:dyDescent="0.35">
      <c r="A40" s="30">
        <v>30</v>
      </c>
      <c r="B40" s="28" t="s">
        <v>48</v>
      </c>
      <c r="C40" s="26">
        <v>9477</v>
      </c>
      <c r="D40" s="26">
        <v>0</v>
      </c>
      <c r="E40" s="33">
        <v>0</v>
      </c>
      <c r="F40" s="26">
        <v>5475</v>
      </c>
      <c r="G40" s="26">
        <v>0</v>
      </c>
      <c r="H40" s="33">
        <v>0</v>
      </c>
      <c r="I40" s="26">
        <v>2468</v>
      </c>
      <c r="J40" s="26">
        <v>0</v>
      </c>
      <c r="K40" s="33">
        <v>0</v>
      </c>
      <c r="L40" s="26">
        <v>17420</v>
      </c>
      <c r="M40" s="26">
        <v>0</v>
      </c>
      <c r="N40" s="33">
        <v>0</v>
      </c>
      <c r="O40" s="34">
        <v>7828</v>
      </c>
      <c r="P40" s="34">
        <v>0</v>
      </c>
      <c r="Q40" s="33">
        <v>0</v>
      </c>
      <c r="R40" s="30">
        <v>25248</v>
      </c>
      <c r="S40" s="30">
        <v>0</v>
      </c>
      <c r="T40" s="33">
        <v>0</v>
      </c>
    </row>
    <row r="41" spans="1:20" ht="14.55" customHeight="1" x14ac:dyDescent="0.35">
      <c r="A41" s="30">
        <v>31</v>
      </c>
      <c r="B41" s="28" t="s">
        <v>49</v>
      </c>
      <c r="C41" s="26">
        <v>1841</v>
      </c>
      <c r="D41" s="26">
        <v>0</v>
      </c>
      <c r="E41" s="33">
        <v>0</v>
      </c>
      <c r="F41" s="26">
        <v>846</v>
      </c>
      <c r="G41" s="26">
        <v>0</v>
      </c>
      <c r="H41" s="33">
        <v>0</v>
      </c>
      <c r="I41" s="26">
        <v>742</v>
      </c>
      <c r="J41" s="26">
        <v>0</v>
      </c>
      <c r="K41" s="33">
        <v>0</v>
      </c>
      <c r="L41" s="26">
        <v>3429</v>
      </c>
      <c r="M41" s="26">
        <v>0</v>
      </c>
      <c r="N41" s="33">
        <v>0</v>
      </c>
      <c r="O41" s="34">
        <v>1739</v>
      </c>
      <c r="P41" s="34">
        <v>0</v>
      </c>
      <c r="Q41" s="33">
        <v>0</v>
      </c>
      <c r="R41" s="30">
        <v>5168</v>
      </c>
      <c r="S41" s="30">
        <v>0</v>
      </c>
      <c r="T41" s="33">
        <v>0</v>
      </c>
    </row>
    <row r="42" spans="1:20" ht="14.55" customHeight="1" x14ac:dyDescent="0.35">
      <c r="A42" s="30">
        <v>32</v>
      </c>
      <c r="B42" s="28" t="s">
        <v>50</v>
      </c>
      <c r="C42" s="26">
        <v>131058</v>
      </c>
      <c r="D42" s="26">
        <v>208072</v>
      </c>
      <c r="E42" s="33">
        <v>1.5876329564009828</v>
      </c>
      <c r="F42" s="26">
        <v>78177</v>
      </c>
      <c r="G42" s="26">
        <v>190306</v>
      </c>
      <c r="H42" s="33">
        <v>2.4342965322281489</v>
      </c>
      <c r="I42" s="26">
        <v>18327</v>
      </c>
      <c r="J42" s="26">
        <v>2226</v>
      </c>
      <c r="K42" s="33">
        <v>0.1214601407759044</v>
      </c>
      <c r="L42" s="26">
        <v>227562</v>
      </c>
      <c r="M42" s="26">
        <v>400604</v>
      </c>
      <c r="N42" s="33">
        <v>1.7604169413170916</v>
      </c>
      <c r="O42" s="34">
        <v>65227</v>
      </c>
      <c r="P42" s="34">
        <v>4140</v>
      </c>
      <c r="Q42" s="33">
        <v>6.3470648657764417E-2</v>
      </c>
      <c r="R42" s="30">
        <v>292789</v>
      </c>
      <c r="S42" s="30">
        <v>404744</v>
      </c>
      <c r="T42" s="33">
        <v>1.3823743378337301</v>
      </c>
    </row>
    <row r="43" spans="1:20" ht="14.55" customHeight="1" x14ac:dyDescent="0.35">
      <c r="A43" s="30">
        <v>33</v>
      </c>
      <c r="B43" s="28" t="s">
        <v>51</v>
      </c>
      <c r="C43" s="26">
        <v>0</v>
      </c>
      <c r="D43" s="26">
        <v>0</v>
      </c>
      <c r="E43" s="33" t="s">
        <v>76</v>
      </c>
      <c r="F43" s="26">
        <v>1000</v>
      </c>
      <c r="G43" s="26">
        <v>0</v>
      </c>
      <c r="H43" s="33">
        <v>0</v>
      </c>
      <c r="I43" s="26">
        <v>0</v>
      </c>
      <c r="J43" s="26">
        <v>0</v>
      </c>
      <c r="K43" s="33" t="s">
        <v>76</v>
      </c>
      <c r="L43" s="26">
        <v>1000</v>
      </c>
      <c r="M43" s="26">
        <v>0</v>
      </c>
      <c r="N43" s="33">
        <v>0</v>
      </c>
      <c r="O43" s="34">
        <v>0</v>
      </c>
      <c r="P43" s="34">
        <v>0</v>
      </c>
      <c r="Q43" s="33" t="s">
        <v>76</v>
      </c>
      <c r="R43" s="30">
        <v>1000</v>
      </c>
      <c r="S43" s="30">
        <v>0</v>
      </c>
      <c r="T43" s="33">
        <v>0</v>
      </c>
    </row>
    <row r="44" spans="1:20" ht="14.55" customHeight="1" x14ac:dyDescent="0.35">
      <c r="A44" s="30"/>
      <c r="B44" s="28" t="s">
        <v>52</v>
      </c>
      <c r="C44" s="26">
        <v>299816</v>
      </c>
      <c r="D44" s="26">
        <v>314389</v>
      </c>
      <c r="E44" s="33">
        <v>1.0486064786402327</v>
      </c>
      <c r="F44" s="26">
        <v>307058</v>
      </c>
      <c r="G44" s="26">
        <v>529126</v>
      </c>
      <c r="H44" s="33">
        <v>1.7232119013346012</v>
      </c>
      <c r="I44" s="26">
        <v>91411</v>
      </c>
      <c r="J44" s="26">
        <v>45572</v>
      </c>
      <c r="K44" s="33">
        <v>0.49853956307227798</v>
      </c>
      <c r="L44" s="26">
        <v>698285</v>
      </c>
      <c r="M44" s="26">
        <v>889087</v>
      </c>
      <c r="N44" s="33">
        <v>1.2732437328597923</v>
      </c>
      <c r="O44" s="26">
        <v>299180</v>
      </c>
      <c r="P44" s="26">
        <v>412710</v>
      </c>
      <c r="Q44" s="33">
        <v>1.3794705528444415</v>
      </c>
      <c r="R44" s="30">
        <v>997465</v>
      </c>
      <c r="S44" s="30">
        <v>1301797</v>
      </c>
      <c r="T44" s="33">
        <v>1.3051054422962209</v>
      </c>
    </row>
    <row r="45" spans="1:20" ht="14.55" customHeight="1" x14ac:dyDescent="0.35">
      <c r="A45" s="35" t="s">
        <v>53</v>
      </c>
      <c r="B45" s="36"/>
      <c r="C45" s="26">
        <v>3597537</v>
      </c>
      <c r="D45" s="26">
        <v>1587186</v>
      </c>
      <c r="E45" s="33">
        <v>0.4411868453333489</v>
      </c>
      <c r="F45" s="26">
        <v>1776848</v>
      </c>
      <c r="G45" s="26">
        <v>1481664</v>
      </c>
      <c r="H45" s="33">
        <v>0.83387211511620574</v>
      </c>
      <c r="I45" s="26">
        <v>1096116</v>
      </c>
      <c r="J45" s="26">
        <v>577158</v>
      </c>
      <c r="K45" s="33">
        <v>0.52654828503552542</v>
      </c>
      <c r="L45" s="26">
        <v>6470501</v>
      </c>
      <c r="M45" s="26">
        <v>3646008</v>
      </c>
      <c r="N45" s="33">
        <v>0.56348156039230968</v>
      </c>
      <c r="O45" s="26">
        <v>3662603</v>
      </c>
      <c r="P45" s="26">
        <v>2253056</v>
      </c>
      <c r="Q45" s="33">
        <v>0.61515157389430408</v>
      </c>
      <c r="R45" s="30">
        <v>10133104</v>
      </c>
      <c r="S45" s="30">
        <v>5899064</v>
      </c>
      <c r="T45" s="33">
        <v>0.58215764883099985</v>
      </c>
    </row>
    <row r="46" spans="1:20" ht="14.55" customHeight="1" x14ac:dyDescent="0.35">
      <c r="A46" s="30"/>
      <c r="B46" s="30" t="s">
        <v>54</v>
      </c>
      <c r="C46" s="26"/>
      <c r="D46" s="26"/>
      <c r="E46" s="33"/>
      <c r="F46" s="26"/>
      <c r="G46" s="26"/>
      <c r="H46" s="33"/>
      <c r="I46" s="26"/>
      <c r="J46" s="26"/>
      <c r="K46" s="33"/>
      <c r="L46" s="26"/>
      <c r="M46" s="26"/>
      <c r="N46" s="33"/>
      <c r="O46" s="34"/>
      <c r="P46" s="34"/>
      <c r="Q46" s="33"/>
      <c r="R46" s="30"/>
      <c r="S46" s="30"/>
      <c r="T46" s="33"/>
    </row>
    <row r="47" spans="1:20" ht="14.55" customHeight="1" x14ac:dyDescent="0.35">
      <c r="A47" s="30">
        <v>34</v>
      </c>
      <c r="B47" s="28" t="s">
        <v>55</v>
      </c>
      <c r="C47" s="26">
        <v>197963</v>
      </c>
      <c r="D47" s="26">
        <v>36990</v>
      </c>
      <c r="E47" s="33">
        <v>0.18685309881139406</v>
      </c>
      <c r="F47" s="26">
        <v>0</v>
      </c>
      <c r="G47" s="26">
        <v>0</v>
      </c>
      <c r="H47" s="33" t="s">
        <v>76</v>
      </c>
      <c r="I47" s="26">
        <v>0</v>
      </c>
      <c r="J47" s="26">
        <v>365</v>
      </c>
      <c r="K47" s="33" t="s">
        <v>76</v>
      </c>
      <c r="L47" s="26">
        <v>197963</v>
      </c>
      <c r="M47" s="26">
        <v>37355</v>
      </c>
      <c r="N47" s="33">
        <v>0.18869687769936808</v>
      </c>
      <c r="O47" s="34">
        <v>0</v>
      </c>
      <c r="P47" s="34">
        <v>1403</v>
      </c>
      <c r="Q47" s="33" t="s">
        <v>76</v>
      </c>
      <c r="R47" s="30">
        <v>197963</v>
      </c>
      <c r="S47" s="30">
        <v>38758</v>
      </c>
      <c r="T47" s="33">
        <v>0.19578406065779969</v>
      </c>
    </row>
    <row r="48" spans="1:20" ht="14.55" customHeight="1" x14ac:dyDescent="0.35">
      <c r="A48" s="37" t="s">
        <v>56</v>
      </c>
      <c r="B48" s="37" t="s">
        <v>57</v>
      </c>
      <c r="C48" s="26">
        <v>197963</v>
      </c>
      <c r="D48" s="26">
        <v>36990</v>
      </c>
      <c r="E48" s="33">
        <v>0.18685309881139406</v>
      </c>
      <c r="F48" s="26">
        <v>0</v>
      </c>
      <c r="G48" s="26">
        <v>0</v>
      </c>
      <c r="H48" s="33" t="s">
        <v>76</v>
      </c>
      <c r="I48" s="26">
        <v>0</v>
      </c>
      <c r="J48" s="26">
        <v>365</v>
      </c>
      <c r="K48" s="33" t="s">
        <v>76</v>
      </c>
      <c r="L48" s="26">
        <v>197963</v>
      </c>
      <c r="M48" s="26">
        <v>37355</v>
      </c>
      <c r="N48" s="33">
        <v>0.18869687769936808</v>
      </c>
      <c r="O48" s="26">
        <v>0</v>
      </c>
      <c r="P48" s="26">
        <v>1403</v>
      </c>
      <c r="Q48" s="33" t="s">
        <v>76</v>
      </c>
      <c r="R48" s="30">
        <v>197963</v>
      </c>
      <c r="S48" s="30">
        <v>38758</v>
      </c>
      <c r="T48" s="33">
        <v>0.19578406065779969</v>
      </c>
    </row>
    <row r="49" spans="1:20" ht="14.55" customHeight="1" x14ac:dyDescent="0.35">
      <c r="A49" s="30"/>
      <c r="B49" s="30" t="s">
        <v>58</v>
      </c>
      <c r="C49" s="26"/>
      <c r="D49" s="26"/>
      <c r="E49" s="33"/>
      <c r="F49" s="26"/>
      <c r="G49" s="26"/>
      <c r="H49" s="33"/>
      <c r="I49" s="26"/>
      <c r="J49" s="26"/>
      <c r="K49" s="33"/>
      <c r="L49" s="26"/>
      <c r="M49" s="26"/>
      <c r="N49" s="33"/>
      <c r="O49" s="34"/>
      <c r="P49" s="34"/>
      <c r="Q49" s="33"/>
      <c r="R49" s="30">
        <v>0</v>
      </c>
      <c r="S49" s="30">
        <v>0</v>
      </c>
      <c r="T49" s="33"/>
    </row>
    <row r="50" spans="1:20" ht="14.55" customHeight="1" x14ac:dyDescent="0.35">
      <c r="A50" s="30">
        <v>35</v>
      </c>
      <c r="B50" s="28" t="s">
        <v>59</v>
      </c>
      <c r="C50" s="26">
        <v>697429</v>
      </c>
      <c r="D50" s="26">
        <v>345150</v>
      </c>
      <c r="E50" s="33">
        <v>0.49488908548397043</v>
      </c>
      <c r="F50" s="26">
        <v>70391</v>
      </c>
      <c r="G50" s="26">
        <v>46851</v>
      </c>
      <c r="H50" s="33">
        <v>0.66558224773053376</v>
      </c>
      <c r="I50" s="26">
        <v>98017</v>
      </c>
      <c r="J50" s="26">
        <v>48987</v>
      </c>
      <c r="K50" s="33">
        <v>0.49978065029535695</v>
      </c>
      <c r="L50" s="26">
        <v>865837</v>
      </c>
      <c r="M50" s="26">
        <v>440988</v>
      </c>
      <c r="N50" s="33">
        <v>0.50931988353466073</v>
      </c>
      <c r="O50" s="34">
        <v>12237</v>
      </c>
      <c r="P50" s="34">
        <v>9015</v>
      </c>
      <c r="Q50" s="33">
        <v>0.7367001716106889</v>
      </c>
      <c r="R50" s="30">
        <v>878074</v>
      </c>
      <c r="S50" s="30">
        <v>450003</v>
      </c>
      <c r="T50" s="33">
        <v>0.51248869685242926</v>
      </c>
    </row>
    <row r="51" spans="1:20" ht="14.55" customHeight="1" x14ac:dyDescent="0.35">
      <c r="A51" s="30">
        <v>36</v>
      </c>
      <c r="B51" s="28" t="s">
        <v>60</v>
      </c>
      <c r="C51" s="26">
        <v>382737</v>
      </c>
      <c r="D51" s="26">
        <v>186712</v>
      </c>
      <c r="E51" s="33">
        <v>0.48783368213681982</v>
      </c>
      <c r="F51" s="26">
        <v>44438</v>
      </c>
      <c r="G51" s="26">
        <v>16210</v>
      </c>
      <c r="H51" s="33">
        <v>0.36477789279445522</v>
      </c>
      <c r="I51" s="26">
        <v>29030</v>
      </c>
      <c r="J51" s="26">
        <v>905</v>
      </c>
      <c r="K51" s="33">
        <v>3.1174646916982431E-2</v>
      </c>
      <c r="L51" s="26">
        <v>456205</v>
      </c>
      <c r="M51" s="26">
        <v>203827</v>
      </c>
      <c r="N51" s="33">
        <v>0.44678817636808016</v>
      </c>
      <c r="O51" s="34">
        <v>6562</v>
      </c>
      <c r="P51" s="34">
        <v>4858</v>
      </c>
      <c r="Q51" s="33">
        <v>0.74032307223407501</v>
      </c>
      <c r="R51" s="30">
        <v>462767</v>
      </c>
      <c r="S51" s="30">
        <v>208685</v>
      </c>
      <c r="T51" s="33">
        <v>0.45095047831846263</v>
      </c>
    </row>
    <row r="52" spans="1:20" ht="14.55" customHeight="1" x14ac:dyDescent="0.35">
      <c r="A52" s="30">
        <v>37</v>
      </c>
      <c r="B52" s="28" t="s">
        <v>61</v>
      </c>
      <c r="C52" s="26">
        <v>1124334</v>
      </c>
      <c r="D52" s="26">
        <v>563664</v>
      </c>
      <c r="E52" s="33">
        <v>0.50133145488796038</v>
      </c>
      <c r="F52" s="26">
        <v>83123</v>
      </c>
      <c r="G52" s="26">
        <v>62753</v>
      </c>
      <c r="H52" s="33">
        <v>0.75494147227602471</v>
      </c>
      <c r="I52" s="26">
        <v>76837</v>
      </c>
      <c r="J52" s="26">
        <v>23593</v>
      </c>
      <c r="K52" s="33">
        <v>0.30705259185028044</v>
      </c>
      <c r="L52" s="26">
        <v>1284294</v>
      </c>
      <c r="M52" s="26">
        <v>650010</v>
      </c>
      <c r="N52" s="33">
        <v>0.50612242991090828</v>
      </c>
      <c r="O52" s="34">
        <v>18598</v>
      </c>
      <c r="P52" s="34">
        <v>41105</v>
      </c>
      <c r="Q52" s="33">
        <v>2.2101838907409399</v>
      </c>
      <c r="R52" s="30">
        <v>1302892</v>
      </c>
      <c r="S52" s="30">
        <v>691115</v>
      </c>
      <c r="T52" s="33">
        <v>0.53044688278076768</v>
      </c>
    </row>
    <row r="53" spans="1:20" ht="14.55" customHeight="1" x14ac:dyDescent="0.35">
      <c r="A53" s="37" t="s">
        <v>62</v>
      </c>
      <c r="B53" s="37"/>
      <c r="C53" s="26">
        <v>2204500</v>
      </c>
      <c r="D53" s="26">
        <v>1095526</v>
      </c>
      <c r="E53" s="33">
        <v>0.49694987525515988</v>
      </c>
      <c r="F53" s="26">
        <v>197952</v>
      </c>
      <c r="G53" s="26">
        <v>125814</v>
      </c>
      <c r="H53" s="33">
        <v>0.63557832201745879</v>
      </c>
      <c r="I53" s="26">
        <v>203884</v>
      </c>
      <c r="J53" s="26">
        <v>73485</v>
      </c>
      <c r="K53" s="33">
        <v>0.36042553608914873</v>
      </c>
      <c r="L53" s="26">
        <v>2606336</v>
      </c>
      <c r="M53" s="26">
        <v>1294825</v>
      </c>
      <c r="N53" s="33">
        <v>0.49679895454768686</v>
      </c>
      <c r="O53" s="26">
        <v>37397</v>
      </c>
      <c r="P53" s="26">
        <v>54978</v>
      </c>
      <c r="Q53" s="33">
        <v>1.470117923897639</v>
      </c>
      <c r="R53" s="30">
        <v>2643733</v>
      </c>
      <c r="S53" s="30">
        <v>1349803</v>
      </c>
      <c r="T53" s="33">
        <v>0.51056706558491349</v>
      </c>
    </row>
    <row r="54" spans="1:20" ht="14.55" customHeight="1" x14ac:dyDescent="0.35">
      <c r="A54" s="35" t="s">
        <v>63</v>
      </c>
      <c r="B54" s="36"/>
      <c r="C54" s="26"/>
      <c r="D54" s="26"/>
      <c r="E54" s="33"/>
      <c r="F54" s="26"/>
      <c r="G54" s="26"/>
      <c r="H54" s="33"/>
      <c r="I54" s="26"/>
      <c r="J54" s="26"/>
      <c r="K54" s="33"/>
      <c r="L54" s="26"/>
      <c r="M54" s="26"/>
      <c r="N54" s="33"/>
      <c r="O54" s="26"/>
      <c r="P54" s="26"/>
      <c r="Q54" s="33"/>
      <c r="R54" s="30"/>
      <c r="S54" s="30"/>
      <c r="T54" s="33"/>
    </row>
    <row r="55" spans="1:20" ht="14.55" customHeight="1" x14ac:dyDescent="0.35">
      <c r="A55" s="30">
        <v>38</v>
      </c>
      <c r="B55" s="28" t="s">
        <v>64</v>
      </c>
      <c r="C55" s="26">
        <v>0</v>
      </c>
      <c r="D55" s="26">
        <v>85470</v>
      </c>
      <c r="E55" s="33" t="s">
        <v>76</v>
      </c>
      <c r="F55" s="26">
        <v>24400</v>
      </c>
      <c r="G55" s="26">
        <v>43878</v>
      </c>
      <c r="H55" s="33">
        <v>1.7982786885245903</v>
      </c>
      <c r="I55" s="26">
        <v>0</v>
      </c>
      <c r="J55" s="26">
        <v>657</v>
      </c>
      <c r="K55" s="33" t="s">
        <v>76</v>
      </c>
      <c r="L55" s="26">
        <v>24400</v>
      </c>
      <c r="M55" s="26">
        <v>130005</v>
      </c>
      <c r="N55" s="33">
        <v>5.3280737704918035</v>
      </c>
      <c r="O55" s="26">
        <v>0</v>
      </c>
      <c r="P55" s="26">
        <v>586</v>
      </c>
      <c r="Q55" s="33" t="s">
        <v>76</v>
      </c>
      <c r="R55" s="30">
        <v>24400</v>
      </c>
      <c r="S55" s="30">
        <v>130591</v>
      </c>
      <c r="T55" s="33">
        <v>5.3520901639344265</v>
      </c>
    </row>
    <row r="56" spans="1:20" ht="14.55" customHeight="1" x14ac:dyDescent="0.35">
      <c r="A56" s="30">
        <v>39</v>
      </c>
      <c r="B56" s="28" t="s">
        <v>65</v>
      </c>
      <c r="C56" s="26">
        <v>0</v>
      </c>
      <c r="D56" s="26">
        <v>25262</v>
      </c>
      <c r="E56" s="33" t="s">
        <v>76</v>
      </c>
      <c r="F56" s="26">
        <v>800</v>
      </c>
      <c r="G56" s="26">
        <v>1909</v>
      </c>
      <c r="H56" s="33">
        <v>2.38625</v>
      </c>
      <c r="I56" s="26">
        <v>0</v>
      </c>
      <c r="J56" s="26">
        <v>12315</v>
      </c>
      <c r="K56" s="33" t="s">
        <v>76</v>
      </c>
      <c r="L56" s="26">
        <v>800</v>
      </c>
      <c r="M56" s="26">
        <v>39486</v>
      </c>
      <c r="N56" s="33">
        <v>49.357500000000002</v>
      </c>
      <c r="O56" s="26">
        <v>0</v>
      </c>
      <c r="P56" s="26">
        <v>4115</v>
      </c>
      <c r="Q56" s="33" t="s">
        <v>76</v>
      </c>
      <c r="R56" s="30">
        <v>800</v>
      </c>
      <c r="S56" s="30">
        <v>43601</v>
      </c>
      <c r="T56" s="33">
        <v>54.501249999999999</v>
      </c>
    </row>
    <row r="57" spans="1:20" ht="14.55" customHeight="1" x14ac:dyDescent="0.35">
      <c r="A57" s="30"/>
      <c r="B57" s="30" t="s">
        <v>66</v>
      </c>
      <c r="C57" s="26">
        <v>0</v>
      </c>
      <c r="D57" s="26">
        <v>110732</v>
      </c>
      <c r="E57" s="33" t="s">
        <v>76</v>
      </c>
      <c r="F57" s="26">
        <v>25200</v>
      </c>
      <c r="G57" s="26">
        <v>45787</v>
      </c>
      <c r="H57" s="33">
        <v>1.8169444444444445</v>
      </c>
      <c r="I57" s="26">
        <v>0</v>
      </c>
      <c r="J57" s="26">
        <v>12972</v>
      </c>
      <c r="K57" s="33" t="s">
        <v>76</v>
      </c>
      <c r="L57" s="26">
        <v>25200</v>
      </c>
      <c r="M57" s="26">
        <v>169491</v>
      </c>
      <c r="N57" s="33">
        <v>6.7258333333333331</v>
      </c>
      <c r="O57" s="26">
        <v>0</v>
      </c>
      <c r="P57" s="26">
        <v>4701</v>
      </c>
      <c r="Q57" s="33" t="s">
        <v>76</v>
      </c>
      <c r="R57" s="30">
        <v>25200</v>
      </c>
      <c r="S57" s="30">
        <v>174192</v>
      </c>
      <c r="T57" s="33">
        <v>6.9123809523809525</v>
      </c>
    </row>
    <row r="58" spans="1:20" ht="14.55" customHeight="1" x14ac:dyDescent="0.35">
      <c r="A58" s="38" t="s">
        <v>67</v>
      </c>
      <c r="B58" s="38"/>
      <c r="C58" s="26">
        <v>6000000</v>
      </c>
      <c r="D58" s="26">
        <v>2830434</v>
      </c>
      <c r="E58" s="33">
        <v>0.47173900000000002</v>
      </c>
      <c r="F58" s="26">
        <v>2000000</v>
      </c>
      <c r="G58" s="26">
        <v>1653265</v>
      </c>
      <c r="H58" s="33">
        <v>0.82663249999999999</v>
      </c>
      <c r="I58" s="26">
        <v>1300000</v>
      </c>
      <c r="J58" s="26">
        <v>663980</v>
      </c>
      <c r="K58" s="33">
        <v>0.51075384615384611</v>
      </c>
      <c r="L58" s="26">
        <v>9300000</v>
      </c>
      <c r="M58" s="26">
        <v>5147679</v>
      </c>
      <c r="N58" s="33">
        <v>0.55351387096774196</v>
      </c>
      <c r="O58" s="26">
        <v>3700000</v>
      </c>
      <c r="P58" s="26">
        <v>2314138</v>
      </c>
      <c r="Q58" s="33">
        <v>0.62544270270270275</v>
      </c>
      <c r="R58" s="30">
        <v>13000000</v>
      </c>
      <c r="S58" s="30">
        <v>7461817</v>
      </c>
      <c r="T58" s="33">
        <v>0.57398592307692309</v>
      </c>
    </row>
  </sheetData>
  <mergeCells count="17">
    <mergeCell ref="A54:B54"/>
    <mergeCell ref="A45:B45"/>
    <mergeCell ref="A48:B48"/>
    <mergeCell ref="A53:B53"/>
    <mergeCell ref="A58:B58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31496062992125984" right="0.11811023622047245" top="0.35433070866141736" bottom="0" header="0.31496062992125984" footer="0.31496062992125984"/>
  <pageSetup paperSize="9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4" x14ac:dyDescent="0.3"/>
  <cols>
    <col min="1" max="1" width="5.3984375" customWidth="1"/>
    <col min="2" max="2" width="24" customWidth="1"/>
    <col min="3" max="10" width="12.8984375" customWidth="1"/>
  </cols>
  <sheetData>
    <row r="1" spans="1:10" ht="20.9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3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8.3" x14ac:dyDescent="0.4">
      <c r="A3" s="46" t="str">
        <f>ACP!A3</f>
        <v>BANK WISE PERFORMANCE : ANNUAL CREDIT PLAN AS ON :31.12.2018</v>
      </c>
      <c r="B3" s="47"/>
      <c r="C3" s="47"/>
      <c r="D3" s="47"/>
      <c r="E3" s="47"/>
      <c r="F3" s="47"/>
      <c r="G3" s="47"/>
      <c r="H3" s="47"/>
      <c r="I3" s="47"/>
      <c r="J3" s="48"/>
    </row>
    <row r="4" spans="1:10" ht="18.3" x14ac:dyDescent="0.4">
      <c r="A4" s="49" t="s">
        <v>68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45" customHeight="1" x14ac:dyDescent="0.3">
      <c r="A5" s="16" t="s">
        <v>4</v>
      </c>
      <c r="B5" s="17" t="s">
        <v>69</v>
      </c>
      <c r="C5" s="51" t="s">
        <v>70</v>
      </c>
      <c r="D5" s="51"/>
      <c r="E5" s="51"/>
      <c r="F5" s="50" t="s">
        <v>71</v>
      </c>
      <c r="G5" s="50"/>
      <c r="H5" s="50"/>
      <c r="I5" s="50" t="s">
        <v>72</v>
      </c>
      <c r="J5" s="50"/>
    </row>
    <row r="6" spans="1:10" x14ac:dyDescent="0.3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73</v>
      </c>
      <c r="J6" s="3" t="s">
        <v>13</v>
      </c>
    </row>
    <row r="7" spans="1:10" x14ac:dyDescent="0.3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3">
      <c r="A8" s="1">
        <v>1</v>
      </c>
      <c r="B8" s="1" t="str">
        <f>ACP!B8</f>
        <v>STATE BANK OF INDIA</v>
      </c>
      <c r="C8" s="4"/>
      <c r="D8" s="4"/>
      <c r="E8" s="5" t="e">
        <f t="shared" ref="E8:E55" si="0">SUM(D8/C8)</f>
        <v>#DIV/0!</v>
      </c>
      <c r="F8" s="4">
        <f>ACP!R8</f>
        <v>2176836</v>
      </c>
      <c r="G8" s="4">
        <f>ACP!S8</f>
        <v>1229429</v>
      </c>
      <c r="H8" s="5">
        <f t="shared" ref="H8:H55" si="1">SUM(G8/F8)</f>
        <v>0.56477796214322074</v>
      </c>
      <c r="I8" s="6" t="e">
        <f>(F8-C8)/C8</f>
        <v>#DIV/0!</v>
      </c>
      <c r="J8" s="6" t="e">
        <f>(G8-D8)/D8</f>
        <v>#DIV/0!</v>
      </c>
    </row>
    <row r="9" spans="1:10" x14ac:dyDescent="0.3">
      <c r="A9" s="1">
        <v>2</v>
      </c>
      <c r="B9" s="1" t="str">
        <f>ACP!B9</f>
        <v>CENTRAL BANK OF INDIA</v>
      </c>
      <c r="C9" s="4"/>
      <c r="D9" s="4"/>
      <c r="E9" s="5" t="e">
        <f t="shared" si="0"/>
        <v>#DIV/0!</v>
      </c>
      <c r="F9" s="4">
        <f>ACP!R9</f>
        <v>1077349</v>
      </c>
      <c r="G9" s="4">
        <f>ACP!S9</f>
        <v>332432</v>
      </c>
      <c r="H9" s="5">
        <f t="shared" si="1"/>
        <v>0.3085648197566434</v>
      </c>
      <c r="I9" s="6" t="e">
        <f t="shared" ref="I9:J55" si="2">(F9-C9)/C9</f>
        <v>#DIV/0!</v>
      </c>
      <c r="J9" s="6" t="e">
        <f t="shared" si="2"/>
        <v>#DIV/0!</v>
      </c>
    </row>
    <row r="10" spans="1:10" x14ac:dyDescent="0.3">
      <c r="A10" s="1">
        <v>3</v>
      </c>
      <c r="B10" s="1" t="str">
        <f>ACP!B10</f>
        <v>PUNJAB NATIONAL BANK</v>
      </c>
      <c r="C10" s="4"/>
      <c r="D10" s="4"/>
      <c r="E10" s="5" t="e">
        <f t="shared" si="0"/>
        <v>#DIV/0!</v>
      </c>
      <c r="F10" s="4">
        <f>ACP!R10</f>
        <v>1428337</v>
      </c>
      <c r="G10" s="4">
        <f>ACP!S10</f>
        <v>917940</v>
      </c>
      <c r="H10" s="5">
        <f t="shared" si="1"/>
        <v>0.64266346107396222</v>
      </c>
      <c r="I10" s="6" t="e">
        <f t="shared" si="2"/>
        <v>#DIV/0!</v>
      </c>
      <c r="J10" s="6" t="e">
        <f t="shared" si="2"/>
        <v>#DIV/0!</v>
      </c>
    </row>
    <row r="11" spans="1:10" x14ac:dyDescent="0.3">
      <c r="A11" s="1">
        <v>4</v>
      </c>
      <c r="B11" s="1" t="str">
        <f>ACP!B11</f>
        <v>CANARA BANK</v>
      </c>
      <c r="C11" s="4"/>
      <c r="D11" s="4"/>
      <c r="E11" s="5" t="e">
        <f t="shared" si="0"/>
        <v>#DIV/0!</v>
      </c>
      <c r="F11" s="4">
        <f>ACP!R11</f>
        <v>499351</v>
      </c>
      <c r="G11" s="4">
        <f>ACP!S11</f>
        <v>311483</v>
      </c>
      <c r="H11" s="5">
        <f t="shared" si="1"/>
        <v>0.62377566080772839</v>
      </c>
      <c r="I11" s="6" t="e">
        <f t="shared" si="2"/>
        <v>#DIV/0!</v>
      </c>
      <c r="J11" s="6" t="e">
        <f t="shared" si="2"/>
        <v>#DIV/0!</v>
      </c>
    </row>
    <row r="12" spans="1:10" x14ac:dyDescent="0.3">
      <c r="A12" s="1">
        <v>5</v>
      </c>
      <c r="B12" s="1" t="str">
        <f>ACP!B12</f>
        <v>UCO BANK</v>
      </c>
      <c r="C12" s="4"/>
      <c r="D12" s="4"/>
      <c r="E12" s="5" t="e">
        <f t="shared" si="0"/>
        <v>#DIV/0!</v>
      </c>
      <c r="F12" s="4">
        <f>ACP!R12</f>
        <v>534587</v>
      </c>
      <c r="G12" s="4">
        <f>ACP!S12</f>
        <v>225589</v>
      </c>
      <c r="H12" s="5">
        <f t="shared" si="1"/>
        <v>0.42198744077203526</v>
      </c>
      <c r="I12" s="6" t="e">
        <f t="shared" si="2"/>
        <v>#DIV/0!</v>
      </c>
      <c r="J12" s="6" t="e">
        <f t="shared" si="2"/>
        <v>#DIV/0!</v>
      </c>
    </row>
    <row r="13" spans="1:10" x14ac:dyDescent="0.3">
      <c r="A13" s="1">
        <v>6</v>
      </c>
      <c r="B13" s="1" t="str">
        <f>ACP!B13</f>
        <v>BANK OF BARODA</v>
      </c>
      <c r="C13" s="4"/>
      <c r="D13" s="4"/>
      <c r="E13" s="5" t="e">
        <f t="shared" si="0"/>
        <v>#DIV/0!</v>
      </c>
      <c r="F13" s="4">
        <f>ACP!R13</f>
        <v>558573</v>
      </c>
      <c r="G13" s="4">
        <f>ACP!S13</f>
        <v>364682</v>
      </c>
      <c r="H13" s="5">
        <f t="shared" si="1"/>
        <v>0.652881539207946</v>
      </c>
      <c r="I13" s="6" t="e">
        <f t="shared" si="2"/>
        <v>#DIV/0!</v>
      </c>
      <c r="J13" s="6" t="e">
        <f t="shared" si="2"/>
        <v>#DIV/0!</v>
      </c>
    </row>
    <row r="14" spans="1:10" x14ac:dyDescent="0.3">
      <c r="A14" s="1">
        <v>7</v>
      </c>
      <c r="B14" s="1" t="str">
        <f>ACP!B14</f>
        <v>UNION BANK OF INDIA</v>
      </c>
      <c r="C14" s="4"/>
      <c r="D14" s="4"/>
      <c r="E14" s="5" t="e">
        <f t="shared" si="0"/>
        <v>#DIV/0!</v>
      </c>
      <c r="F14" s="4">
        <f>ACP!R14</f>
        <v>331512</v>
      </c>
      <c r="G14" s="4">
        <f>ACP!S14</f>
        <v>126583</v>
      </c>
      <c r="H14" s="5">
        <f t="shared" si="1"/>
        <v>0.38183534834334804</v>
      </c>
      <c r="I14" s="6" t="e">
        <f t="shared" si="2"/>
        <v>#DIV/0!</v>
      </c>
      <c r="J14" s="6" t="e">
        <f t="shared" si="2"/>
        <v>#DIV/0!</v>
      </c>
    </row>
    <row r="15" spans="1:10" x14ac:dyDescent="0.3">
      <c r="A15" s="1"/>
      <c r="B15" s="2" t="s">
        <v>23</v>
      </c>
      <c r="C15" s="5"/>
      <c r="D15" s="5"/>
      <c r="E15" s="5"/>
      <c r="F15" s="4"/>
      <c r="G15" s="4"/>
      <c r="H15" s="5"/>
      <c r="I15" s="5"/>
      <c r="J15" s="5"/>
    </row>
    <row r="16" spans="1:10" x14ac:dyDescent="0.3">
      <c r="A16" s="1">
        <v>8</v>
      </c>
      <c r="B16" s="1" t="str">
        <f>ACP!B16</f>
        <v>BANK OF INDIA</v>
      </c>
      <c r="C16" s="4"/>
      <c r="D16" s="4"/>
      <c r="E16" s="5" t="e">
        <f t="shared" si="0"/>
        <v>#DIV/0!</v>
      </c>
      <c r="F16" s="4">
        <f>ACP!R16</f>
        <v>792416</v>
      </c>
      <c r="G16" s="4">
        <f>ACP!S16</f>
        <v>279088</v>
      </c>
      <c r="H16" s="5">
        <f t="shared" si="1"/>
        <v>0.35219884505108429</v>
      </c>
      <c r="I16" s="6" t="e">
        <f t="shared" si="2"/>
        <v>#DIV/0!</v>
      </c>
      <c r="J16" s="6" t="e">
        <f t="shared" si="2"/>
        <v>#DIV/0!</v>
      </c>
    </row>
    <row r="17" spans="1:10" x14ac:dyDescent="0.3">
      <c r="A17" s="1">
        <v>9</v>
      </c>
      <c r="B17" s="1" t="str">
        <f>ACP!B17</f>
        <v>ALLAHABAD BANK</v>
      </c>
      <c r="C17" s="4"/>
      <c r="D17" s="4"/>
      <c r="E17" s="5" t="e">
        <f t="shared" si="0"/>
        <v>#DIV/0!</v>
      </c>
      <c r="F17" s="4">
        <f>ACP!R17</f>
        <v>557889</v>
      </c>
      <c r="G17" s="4">
        <f>ACP!S17</f>
        <v>363857</v>
      </c>
      <c r="H17" s="5">
        <f t="shared" si="1"/>
        <v>0.65220321605193865</v>
      </c>
      <c r="I17" s="6" t="e">
        <f t="shared" si="2"/>
        <v>#DIV/0!</v>
      </c>
      <c r="J17" s="6" t="e">
        <f t="shared" si="2"/>
        <v>#DIV/0!</v>
      </c>
    </row>
    <row r="18" spans="1:10" x14ac:dyDescent="0.3">
      <c r="A18" s="1">
        <v>10</v>
      </c>
      <c r="B18" s="1" t="str">
        <f>ACP!B18</f>
        <v>ANDHRA BANK</v>
      </c>
      <c r="C18" s="4"/>
      <c r="D18" s="4"/>
      <c r="E18" s="5" t="e">
        <f t="shared" si="0"/>
        <v>#DIV/0!</v>
      </c>
      <c r="F18" s="4">
        <f>ACP!R18</f>
        <v>74041</v>
      </c>
      <c r="G18" s="4">
        <f>ACP!S18</f>
        <v>19832</v>
      </c>
      <c r="H18" s="5">
        <f t="shared" si="1"/>
        <v>0.26785159573749678</v>
      </c>
      <c r="I18" s="6" t="e">
        <f t="shared" si="2"/>
        <v>#DIV/0!</v>
      </c>
      <c r="J18" s="6" t="e">
        <f t="shared" si="2"/>
        <v>#DIV/0!</v>
      </c>
    </row>
    <row r="19" spans="1:10" x14ac:dyDescent="0.3">
      <c r="A19" s="1">
        <v>11</v>
      </c>
      <c r="B19" s="1" t="str">
        <f>ACP!B19</f>
        <v>BANK OF MAHARSHTRA</v>
      </c>
      <c r="C19" s="4"/>
      <c r="D19" s="4"/>
      <c r="E19" s="5" t="e">
        <f t="shared" si="0"/>
        <v>#DIV/0!</v>
      </c>
      <c r="F19" s="4">
        <f>ACP!R19</f>
        <v>23343</v>
      </c>
      <c r="G19" s="4">
        <f>ACP!S19</f>
        <v>9276</v>
      </c>
      <c r="H19" s="5">
        <f t="shared" si="1"/>
        <v>0.39737822901940623</v>
      </c>
      <c r="I19" s="6" t="e">
        <f t="shared" si="2"/>
        <v>#DIV/0!</v>
      </c>
      <c r="J19" s="6" t="e">
        <f t="shared" si="2"/>
        <v>#DIV/0!</v>
      </c>
    </row>
    <row r="20" spans="1:10" x14ac:dyDescent="0.3">
      <c r="A20" s="1">
        <v>12</v>
      </c>
      <c r="B20" s="1" t="str">
        <f>ACP!B20</f>
        <v>CORPORATION BANK</v>
      </c>
      <c r="C20" s="4"/>
      <c r="D20" s="4"/>
      <c r="E20" s="5" t="e">
        <f t="shared" si="0"/>
        <v>#DIV/0!</v>
      </c>
      <c r="F20" s="4">
        <f>ACP!R20</f>
        <v>79918</v>
      </c>
      <c r="G20" s="4">
        <f>ACP!S20</f>
        <v>7483</v>
      </c>
      <c r="H20" s="5">
        <f t="shared" si="1"/>
        <v>9.3633474311168946E-2</v>
      </c>
      <c r="I20" s="6" t="e">
        <f t="shared" si="2"/>
        <v>#DIV/0!</v>
      </c>
      <c r="J20" s="6" t="e">
        <f t="shared" si="2"/>
        <v>#DIV/0!</v>
      </c>
    </row>
    <row r="21" spans="1:10" x14ac:dyDescent="0.3">
      <c r="A21" s="1">
        <v>13</v>
      </c>
      <c r="B21" s="1" t="str">
        <f>ACP!B21</f>
        <v>DENA BANK</v>
      </c>
      <c r="C21" s="4"/>
      <c r="D21" s="4"/>
      <c r="E21" s="5" t="e">
        <f t="shared" si="0"/>
        <v>#DIV/0!</v>
      </c>
      <c r="F21" s="4">
        <f>ACP!R21</f>
        <v>86286</v>
      </c>
      <c r="G21" s="4">
        <f>ACP!S21</f>
        <v>30090</v>
      </c>
      <c r="H21" s="5">
        <f t="shared" si="1"/>
        <v>0.3487240108476462</v>
      </c>
      <c r="I21" s="6" t="e">
        <f t="shared" si="2"/>
        <v>#DIV/0!</v>
      </c>
      <c r="J21" s="6" t="e">
        <f t="shared" si="2"/>
        <v>#DIV/0!</v>
      </c>
    </row>
    <row r="22" spans="1:10" x14ac:dyDescent="0.3">
      <c r="A22" s="1">
        <v>14</v>
      </c>
      <c r="B22" s="1" t="str">
        <f>ACP!B22</f>
        <v>INDIAN BANK</v>
      </c>
      <c r="C22" s="4"/>
      <c r="D22" s="4"/>
      <c r="E22" s="5" t="e">
        <f t="shared" si="0"/>
        <v>#DIV/0!</v>
      </c>
      <c r="F22" s="4">
        <f>ACP!R22</f>
        <v>130333</v>
      </c>
      <c r="G22" s="4">
        <f>ACP!S22</f>
        <v>68221</v>
      </c>
      <c r="H22" s="5">
        <f t="shared" si="1"/>
        <v>0.52343612132000339</v>
      </c>
      <c r="I22" s="6" t="e">
        <f t="shared" si="2"/>
        <v>#DIV/0!</v>
      </c>
      <c r="J22" s="6" t="e">
        <f t="shared" si="2"/>
        <v>#DIV/0!</v>
      </c>
    </row>
    <row r="23" spans="1:10" x14ac:dyDescent="0.3">
      <c r="A23" s="1">
        <v>15</v>
      </c>
      <c r="B23" s="1" t="str">
        <f>ACP!B23</f>
        <v>INDIAN OVERSEAS BANK</v>
      </c>
      <c r="C23" s="4"/>
      <c r="D23" s="4"/>
      <c r="E23" s="5" t="e">
        <f t="shared" si="0"/>
        <v>#DIV/0!</v>
      </c>
      <c r="F23" s="4">
        <f>ACP!R23</f>
        <v>126460</v>
      </c>
      <c r="G23" s="4">
        <f>ACP!S23</f>
        <v>83918</v>
      </c>
      <c r="H23" s="5">
        <f t="shared" si="1"/>
        <v>0.66359323106120516</v>
      </c>
      <c r="I23" s="6" t="e">
        <f t="shared" si="2"/>
        <v>#DIV/0!</v>
      </c>
      <c r="J23" s="6" t="e">
        <f t="shared" si="2"/>
        <v>#DIV/0!</v>
      </c>
    </row>
    <row r="24" spans="1:10" x14ac:dyDescent="0.3">
      <c r="A24" s="1">
        <v>16</v>
      </c>
      <c r="B24" s="1" t="str">
        <f>ACP!B24</f>
        <v>ORIENTAL BANK OF COM</v>
      </c>
      <c r="C24" s="4"/>
      <c r="D24" s="4"/>
      <c r="E24" s="5" t="e">
        <f t="shared" si="0"/>
        <v>#DIV/0!</v>
      </c>
      <c r="F24" s="4">
        <f>ACP!R24</f>
        <v>101815</v>
      </c>
      <c r="G24" s="4">
        <f>ACP!S24</f>
        <v>21065</v>
      </c>
      <c r="H24" s="5">
        <f t="shared" si="1"/>
        <v>0.2068948583214654</v>
      </c>
      <c r="I24" s="6" t="e">
        <f t="shared" si="2"/>
        <v>#DIV/0!</v>
      </c>
      <c r="J24" s="6" t="e">
        <f t="shared" si="2"/>
        <v>#DIV/0!</v>
      </c>
    </row>
    <row r="25" spans="1:10" x14ac:dyDescent="0.3">
      <c r="A25" s="1">
        <v>17</v>
      </c>
      <c r="B25" s="1" t="str">
        <f>ACP!B25</f>
        <v>PUNJAB AND SIND BANK</v>
      </c>
      <c r="C25" s="4"/>
      <c r="D25" s="4"/>
      <c r="E25" s="5" t="e">
        <f t="shared" si="0"/>
        <v>#DIV/0!</v>
      </c>
      <c r="F25" s="4">
        <f>ACP!R25</f>
        <v>23606</v>
      </c>
      <c r="G25" s="4">
        <f>ACP!S25</f>
        <v>15105</v>
      </c>
      <c r="H25" s="5">
        <f t="shared" si="1"/>
        <v>0.63987969160382951</v>
      </c>
      <c r="I25" s="6" t="e">
        <f t="shared" si="2"/>
        <v>#DIV/0!</v>
      </c>
      <c r="J25" s="6" t="e">
        <f t="shared" si="2"/>
        <v>#DIV/0!</v>
      </c>
    </row>
    <row r="26" spans="1:10" x14ac:dyDescent="0.3">
      <c r="A26" s="1">
        <v>18</v>
      </c>
      <c r="B26" s="1" t="str">
        <f>ACP!B26</f>
        <v>SYNDICATE BANK</v>
      </c>
      <c r="C26" s="4"/>
      <c r="D26" s="4"/>
      <c r="E26" s="5" t="e">
        <f t="shared" si="0"/>
        <v>#DIV/0!</v>
      </c>
      <c r="F26" s="4">
        <f>ACP!R26</f>
        <v>118981</v>
      </c>
      <c r="G26" s="4">
        <f>ACP!S26</f>
        <v>43891</v>
      </c>
      <c r="H26" s="5">
        <f t="shared" si="1"/>
        <v>0.36889083130920064</v>
      </c>
      <c r="I26" s="6" t="e">
        <f t="shared" si="2"/>
        <v>#DIV/0!</v>
      </c>
      <c r="J26" s="6" t="e">
        <f t="shared" si="2"/>
        <v>#DIV/0!</v>
      </c>
    </row>
    <row r="27" spans="1:10" x14ac:dyDescent="0.3">
      <c r="A27" s="1">
        <v>19</v>
      </c>
      <c r="B27" s="1" t="str">
        <f>ACP!B27</f>
        <v>UNITED BANK OF INDIA</v>
      </c>
      <c r="C27" s="4"/>
      <c r="D27" s="4"/>
      <c r="E27" s="5" t="e">
        <f t="shared" si="0"/>
        <v>#DIV/0!</v>
      </c>
      <c r="F27" s="4">
        <f>ACP!R27</f>
        <v>215861</v>
      </c>
      <c r="G27" s="4">
        <f>ACP!S27</f>
        <v>58677</v>
      </c>
      <c r="H27" s="5">
        <f t="shared" si="1"/>
        <v>0.27182770393910899</v>
      </c>
      <c r="I27" s="6" t="e">
        <f t="shared" si="2"/>
        <v>#DIV/0!</v>
      </c>
      <c r="J27" s="6" t="e">
        <f t="shared" si="2"/>
        <v>#DIV/0!</v>
      </c>
    </row>
    <row r="28" spans="1:10" x14ac:dyDescent="0.3">
      <c r="A28" s="1">
        <v>20</v>
      </c>
      <c r="B28" s="1" t="str">
        <f>ACP!B28</f>
        <v>VIJAYA BANK</v>
      </c>
      <c r="C28" s="4"/>
      <c r="D28" s="4"/>
      <c r="E28" s="5" t="e">
        <f t="shared" si="0"/>
        <v>#DIV/0!</v>
      </c>
      <c r="F28" s="4">
        <f>ACP!R28</f>
        <v>67083</v>
      </c>
      <c r="G28" s="4">
        <f>ACP!S28</f>
        <v>29892</v>
      </c>
      <c r="H28" s="5">
        <f t="shared" si="1"/>
        <v>0.44559724520370286</v>
      </c>
      <c r="I28" s="6" t="e">
        <f t="shared" si="2"/>
        <v>#DIV/0!</v>
      </c>
      <c r="J28" s="6" t="e">
        <f t="shared" si="2"/>
        <v>#DIV/0!</v>
      </c>
    </row>
    <row r="29" spans="1:10" x14ac:dyDescent="0.3">
      <c r="A29" s="1">
        <v>21</v>
      </c>
      <c r="B29" s="1" t="str">
        <f>ACP!B29</f>
        <v>IDBI</v>
      </c>
      <c r="C29" s="4"/>
      <c r="D29" s="4"/>
      <c r="E29" s="5" t="e">
        <f t="shared" si="0"/>
        <v>#DIV/0!</v>
      </c>
      <c r="F29" s="4">
        <f>ACP!R29</f>
        <v>131062</v>
      </c>
      <c r="G29" s="4">
        <f>ACP!S29</f>
        <v>58734</v>
      </c>
      <c r="H29" s="5">
        <f t="shared" si="1"/>
        <v>0.44813904869451099</v>
      </c>
      <c r="I29" s="6" t="e">
        <f t="shared" si="2"/>
        <v>#DIV/0!</v>
      </c>
      <c r="J29" s="6" t="e">
        <f t="shared" si="2"/>
        <v>#DIV/0!</v>
      </c>
    </row>
    <row r="30" spans="1:10" x14ac:dyDescent="0.3">
      <c r="A30" s="1"/>
      <c r="B30" s="2" t="e">
        <f>ACP!#REF!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3">
      <c r="A31" s="1">
        <v>22</v>
      </c>
      <c r="B31" s="1" t="e">
        <f>ACP!#REF!</f>
        <v>#REF!</v>
      </c>
      <c r="C31" s="4"/>
      <c r="D31" s="4"/>
      <c r="E31" s="5" t="e">
        <f t="shared" si="0"/>
        <v>#DIV/0!</v>
      </c>
      <c r="F31" s="4" t="e">
        <f>ACP!#REF!</f>
        <v>#REF!</v>
      </c>
      <c r="G31" s="4" t="e">
        <f>ACP!#REF!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3">
      <c r="A32" s="1">
        <v>23</v>
      </c>
      <c r="B32" s="1" t="e">
        <f>ACP!#REF!</f>
        <v>#REF!</v>
      </c>
      <c r="C32" s="4"/>
      <c r="D32" s="4"/>
      <c r="E32" s="5" t="e">
        <f t="shared" si="0"/>
        <v>#DIV/0!</v>
      </c>
      <c r="F32" s="4" t="e">
        <f>ACP!#REF!</f>
        <v>#REF!</v>
      </c>
      <c r="G32" s="4" t="e">
        <f>ACP!#REF!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3">
      <c r="A33" s="1">
        <v>24</v>
      </c>
      <c r="B33" s="1" t="e">
        <f>ACP!#REF!</f>
        <v>#REF!</v>
      </c>
      <c r="C33" s="4"/>
      <c r="D33" s="4"/>
      <c r="E33" s="5" t="e">
        <f>SUM(D33/C33)</f>
        <v>#DIV/0!</v>
      </c>
      <c r="F33" s="4" t="e">
        <f>ACP!#REF!</f>
        <v>#REF!</v>
      </c>
      <c r="G33" s="4" t="e">
        <f>ACP!#REF!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3">
      <c r="A34" s="1"/>
      <c r="B34" s="2" t="s">
        <v>23</v>
      </c>
      <c r="C34" s="5"/>
      <c r="D34" s="5"/>
      <c r="E34" s="5"/>
      <c r="F34" s="4"/>
      <c r="G34" s="4"/>
      <c r="H34" s="5"/>
      <c r="I34" s="5"/>
      <c r="J34" s="6"/>
    </row>
    <row r="35" spans="1:10" x14ac:dyDescent="0.3">
      <c r="A35" s="1">
        <v>25</v>
      </c>
      <c r="B35" s="1" t="str">
        <f>ACP!B32</f>
        <v>ICICI  BANK</v>
      </c>
      <c r="C35" s="4"/>
      <c r="D35" s="4"/>
      <c r="E35" s="5" t="e">
        <f t="shared" si="0"/>
        <v>#DIV/0!</v>
      </c>
      <c r="F35" s="4">
        <f>ACP!R32</f>
        <v>183781</v>
      </c>
      <c r="G35" s="4">
        <f>ACP!S32</f>
        <v>185503</v>
      </c>
      <c r="H35" s="5">
        <f t="shared" si="1"/>
        <v>1.0093698478079889</v>
      </c>
      <c r="I35" s="6" t="e">
        <f t="shared" si="2"/>
        <v>#DIV/0!</v>
      </c>
      <c r="J35" s="6" t="e">
        <f t="shared" si="2"/>
        <v>#DIV/0!</v>
      </c>
    </row>
    <row r="36" spans="1:10" x14ac:dyDescent="0.3">
      <c r="A36" s="1">
        <v>26</v>
      </c>
      <c r="B36" s="1" t="str">
        <f>ACP!B33</f>
        <v>FEDERAL BANK</v>
      </c>
      <c r="C36" s="4"/>
      <c r="D36" s="4"/>
      <c r="E36" s="5" t="e">
        <f t="shared" si="0"/>
        <v>#DIV/0!</v>
      </c>
      <c r="F36" s="4">
        <f>ACP!R33</f>
        <v>15460</v>
      </c>
      <c r="G36" s="4">
        <f>ACP!S33</f>
        <v>9512</v>
      </c>
      <c r="H36" s="5">
        <f t="shared" si="1"/>
        <v>0.61526520051746447</v>
      </c>
      <c r="I36" s="6" t="e">
        <f t="shared" si="2"/>
        <v>#DIV/0!</v>
      </c>
      <c r="J36" s="6" t="e">
        <f t="shared" si="2"/>
        <v>#DIV/0!</v>
      </c>
    </row>
    <row r="37" spans="1:10" x14ac:dyDescent="0.3">
      <c r="A37" s="1">
        <v>27</v>
      </c>
      <c r="B37" s="1" t="str">
        <f>ACP!B34</f>
        <v>JAMMU KASHMIR BANK</v>
      </c>
      <c r="C37" s="4"/>
      <c r="D37" s="4"/>
      <c r="E37" s="5" t="e">
        <f t="shared" si="0"/>
        <v>#DIV/0!</v>
      </c>
      <c r="F37" s="4">
        <f>ACP!R34</f>
        <v>2724</v>
      </c>
      <c r="G37" s="4">
        <f>ACP!S34</f>
        <v>0</v>
      </c>
      <c r="H37" s="5">
        <f t="shared" si="1"/>
        <v>0</v>
      </c>
      <c r="I37" s="6" t="e">
        <f t="shared" si="2"/>
        <v>#DIV/0!</v>
      </c>
      <c r="J37" s="6" t="e">
        <f t="shared" si="2"/>
        <v>#DIV/0!</v>
      </c>
    </row>
    <row r="38" spans="1:10" x14ac:dyDescent="0.3">
      <c r="A38" s="1">
        <v>28</v>
      </c>
      <c r="B38" s="1" t="str">
        <f>ACP!B35</f>
        <v>SOUTH INDIAN BANK</v>
      </c>
      <c r="C38" s="4"/>
      <c r="D38" s="4"/>
      <c r="E38" s="5" t="e">
        <f t="shared" si="0"/>
        <v>#DIV/0!</v>
      </c>
      <c r="F38" s="4">
        <f>ACP!R35</f>
        <v>2449</v>
      </c>
      <c r="G38" s="4">
        <f>ACP!S35</f>
        <v>61</v>
      </c>
      <c r="H38" s="5">
        <f t="shared" si="1"/>
        <v>2.490812576561862E-2</v>
      </c>
      <c r="I38" s="6" t="e">
        <f t="shared" si="2"/>
        <v>#DIV/0!</v>
      </c>
      <c r="J38" s="6" t="e">
        <f t="shared" si="2"/>
        <v>#DIV/0!</v>
      </c>
    </row>
    <row r="39" spans="1:10" x14ac:dyDescent="0.3">
      <c r="A39" s="1">
        <v>29</v>
      </c>
      <c r="B39" s="1" t="str">
        <f>ACP!B36</f>
        <v>AXIS  BANK</v>
      </c>
      <c r="C39" s="4"/>
      <c r="D39" s="4"/>
      <c r="E39" s="5" t="e">
        <f t="shared" si="0"/>
        <v>#DIV/0!</v>
      </c>
      <c r="F39" s="4">
        <f>ACP!R36</f>
        <v>149694</v>
      </c>
      <c r="G39" s="4">
        <f>ACP!S36</f>
        <v>104974</v>
      </c>
      <c r="H39" s="5">
        <f t="shared" si="1"/>
        <v>0.70125723141876095</v>
      </c>
      <c r="I39" s="6" t="e">
        <f t="shared" si="2"/>
        <v>#DIV/0!</v>
      </c>
      <c r="J39" s="6" t="e">
        <f t="shared" si="2"/>
        <v>#DIV/0!</v>
      </c>
    </row>
    <row r="40" spans="1:10" x14ac:dyDescent="0.3">
      <c r="A40" s="1">
        <v>30</v>
      </c>
      <c r="B40" s="1" t="str">
        <f>ACP!B37</f>
        <v>HDFC BANK</v>
      </c>
      <c r="C40" s="4"/>
      <c r="D40" s="4"/>
      <c r="E40" s="5" t="e">
        <f t="shared" si="0"/>
        <v>#DIV/0!</v>
      </c>
      <c r="F40" s="4">
        <f>ACP!R37</f>
        <v>213387</v>
      </c>
      <c r="G40" s="4">
        <f>ACP!S37</f>
        <v>438672</v>
      </c>
      <c r="H40" s="5">
        <f t="shared" si="1"/>
        <v>2.055757848416258</v>
      </c>
      <c r="I40" s="6" t="e">
        <f t="shared" si="2"/>
        <v>#DIV/0!</v>
      </c>
      <c r="J40" s="6" t="e">
        <f t="shared" si="2"/>
        <v>#DIV/0!</v>
      </c>
    </row>
    <row r="41" spans="1:10" x14ac:dyDescent="0.3">
      <c r="A41" s="1">
        <v>31</v>
      </c>
      <c r="B41" s="1" t="str">
        <f>ACP!B38</f>
        <v>INDUSIND BANK</v>
      </c>
      <c r="C41" s="4"/>
      <c r="D41" s="4"/>
      <c r="E41" s="5" t="e">
        <f t="shared" si="0"/>
        <v>#DIV/0!</v>
      </c>
      <c r="F41" s="4">
        <f>ACP!R38</f>
        <v>104016</v>
      </c>
      <c r="G41" s="4">
        <f>ACP!S38</f>
        <v>158086</v>
      </c>
      <c r="H41" s="5">
        <f t="shared" si="1"/>
        <v>1.5198238732502691</v>
      </c>
      <c r="I41" s="6" t="e">
        <f t="shared" si="2"/>
        <v>#DIV/0!</v>
      </c>
      <c r="J41" s="6" t="e">
        <f t="shared" si="2"/>
        <v>#DIV/0!</v>
      </c>
    </row>
    <row r="42" spans="1:10" x14ac:dyDescent="0.3">
      <c r="A42" s="1">
        <v>32</v>
      </c>
      <c r="B42" s="1" t="str">
        <f>ACP!B39</f>
        <v>KARNATAKA BANK</v>
      </c>
      <c r="C42" s="4"/>
      <c r="D42" s="4"/>
      <c r="E42" s="5" t="e">
        <f t="shared" si="0"/>
        <v>#DIV/0!</v>
      </c>
      <c r="F42" s="4">
        <f>ACP!R39</f>
        <v>1749</v>
      </c>
      <c r="G42" s="4">
        <f>ACP!S39</f>
        <v>245</v>
      </c>
      <c r="H42" s="5">
        <f t="shared" si="1"/>
        <v>0.1400800457404231</v>
      </c>
      <c r="I42" s="6" t="e">
        <f t="shared" si="2"/>
        <v>#DIV/0!</v>
      </c>
      <c r="J42" s="6" t="e">
        <f t="shared" si="2"/>
        <v>#DIV/0!</v>
      </c>
    </row>
    <row r="43" spans="1:10" x14ac:dyDescent="0.3">
      <c r="A43" s="1">
        <v>33</v>
      </c>
      <c r="B43" s="1" t="str">
        <f>ACP!B40</f>
        <v>KOTAK MAHINDRA</v>
      </c>
      <c r="C43" s="4"/>
      <c r="D43" s="4"/>
      <c r="E43" s="5" t="e">
        <f t="shared" si="0"/>
        <v>#DIV/0!</v>
      </c>
      <c r="F43" s="4">
        <f>ACP!R40</f>
        <v>25248</v>
      </c>
      <c r="G43" s="4">
        <f>ACP!S40</f>
        <v>0</v>
      </c>
      <c r="H43" s="5">
        <f t="shared" si="1"/>
        <v>0</v>
      </c>
      <c r="I43" s="6" t="e">
        <f t="shared" si="2"/>
        <v>#DIV/0!</v>
      </c>
      <c r="J43" s="6" t="e">
        <f t="shared" si="2"/>
        <v>#DIV/0!</v>
      </c>
    </row>
    <row r="44" spans="1:10" x14ac:dyDescent="0.3">
      <c r="A44" s="1">
        <v>34</v>
      </c>
      <c r="B44" s="1" t="str">
        <f>ACP!B41</f>
        <v>YES BANK</v>
      </c>
      <c r="C44" s="4"/>
      <c r="D44" s="4"/>
      <c r="E44" s="5" t="e">
        <f t="shared" si="0"/>
        <v>#DIV/0!</v>
      </c>
      <c r="F44" s="4">
        <f>ACP!R41</f>
        <v>5168</v>
      </c>
      <c r="G44" s="4">
        <f>ACP!S41</f>
        <v>0</v>
      </c>
      <c r="H44" s="5">
        <f t="shared" si="1"/>
        <v>0</v>
      </c>
      <c r="I44" s="6" t="e">
        <f t="shared" si="2"/>
        <v>#DIV/0!</v>
      </c>
      <c r="J44" s="6" t="e">
        <f t="shared" si="2"/>
        <v>#DIV/0!</v>
      </c>
    </row>
    <row r="45" spans="1:10" x14ac:dyDescent="0.3">
      <c r="A45" s="1">
        <v>35</v>
      </c>
      <c r="B45" s="1" t="str">
        <f>ACP!B43</f>
        <v>DEVELOPMENT CREDIT BANK</v>
      </c>
      <c r="C45" s="4"/>
      <c r="D45" s="4"/>
      <c r="E45" s="5" t="e">
        <f t="shared" si="0"/>
        <v>#DIV/0!</v>
      </c>
      <c r="F45" s="4">
        <f>ACP!R43</f>
        <v>1000</v>
      </c>
      <c r="G45" s="4">
        <f>ACP!S43</f>
        <v>0</v>
      </c>
      <c r="H45" s="5">
        <f t="shared" si="1"/>
        <v>0</v>
      </c>
      <c r="I45" s="6" t="e">
        <f t="shared" si="2"/>
        <v>#DIV/0!</v>
      </c>
      <c r="J45" s="6" t="e">
        <f t="shared" si="2"/>
        <v>#DIV/0!</v>
      </c>
    </row>
    <row r="46" spans="1:10" x14ac:dyDescent="0.3">
      <c r="A46" s="20" t="s">
        <v>53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>
        <f>ACP!R45</f>
        <v>10133104</v>
      </c>
      <c r="G46" s="7">
        <f>ACP!S45</f>
        <v>5899064</v>
      </c>
      <c r="H46" s="8">
        <f t="shared" si="1"/>
        <v>0.58215764883099985</v>
      </c>
      <c r="I46" s="9" t="e">
        <f t="shared" si="2"/>
        <v>#DIV/0!</v>
      </c>
      <c r="J46" s="9" t="e">
        <f t="shared" si="2"/>
        <v>#DIV/0!</v>
      </c>
    </row>
    <row r="47" spans="1:10" x14ac:dyDescent="0.3">
      <c r="A47" s="13"/>
      <c r="B47" s="24" t="s">
        <v>54</v>
      </c>
      <c r="C47" s="5" t="s">
        <v>74</v>
      </c>
      <c r="D47" s="5"/>
      <c r="E47" s="5"/>
      <c r="F47" s="4"/>
      <c r="G47" s="4"/>
      <c r="H47" s="5"/>
      <c r="I47" s="5"/>
      <c r="J47" s="5"/>
    </row>
    <row r="48" spans="1:10" x14ac:dyDescent="0.3">
      <c r="A48" s="1">
        <v>36</v>
      </c>
      <c r="B48" s="1" t="str">
        <f>ACP!B47</f>
        <v>STATE CO-OP. BANK</v>
      </c>
      <c r="C48" s="4"/>
      <c r="D48" s="4"/>
      <c r="E48" s="5" t="e">
        <f t="shared" si="0"/>
        <v>#DIV/0!</v>
      </c>
      <c r="F48" s="4">
        <f>ACP!R47</f>
        <v>197963</v>
      </c>
      <c r="G48" s="4">
        <f>ACP!S47</f>
        <v>38758</v>
      </c>
      <c r="H48" s="5">
        <f t="shared" si="1"/>
        <v>0.19578406065779969</v>
      </c>
      <c r="I48" s="6" t="e">
        <f t="shared" si="2"/>
        <v>#DIV/0!</v>
      </c>
      <c r="J48" s="6" t="e">
        <f t="shared" si="2"/>
        <v>#DIV/0!</v>
      </c>
    </row>
    <row r="49" spans="1:10" x14ac:dyDescent="0.3">
      <c r="A49" s="22" t="s">
        <v>56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>
        <f>ACP!R48</f>
        <v>197963</v>
      </c>
      <c r="G49" s="7">
        <f>ACP!S48</f>
        <v>38758</v>
      </c>
      <c r="H49" s="8">
        <f t="shared" si="1"/>
        <v>0.19578406065779969</v>
      </c>
      <c r="I49" s="9" t="e">
        <f t="shared" si="2"/>
        <v>#DIV/0!</v>
      </c>
      <c r="J49" s="9" t="e">
        <f t="shared" si="2"/>
        <v>#DIV/0!</v>
      </c>
    </row>
    <row r="50" spans="1:10" x14ac:dyDescent="0.3">
      <c r="A50" s="13"/>
      <c r="B50" s="25" t="s">
        <v>75</v>
      </c>
      <c r="C50" s="5" t="s">
        <v>74</v>
      </c>
      <c r="D50" s="5"/>
      <c r="E50" s="5"/>
      <c r="F50" s="4"/>
      <c r="G50" s="4"/>
      <c r="H50" s="5"/>
      <c r="I50" s="5"/>
      <c r="J50" s="5"/>
    </row>
    <row r="51" spans="1:10" x14ac:dyDescent="0.3">
      <c r="A51" s="1">
        <v>37</v>
      </c>
      <c r="B51" s="1" t="str">
        <f>ACP!B50</f>
        <v>MADHYA BIHAR GRAMIN BANK</v>
      </c>
      <c r="C51" s="4"/>
      <c r="D51" s="4"/>
      <c r="E51" s="5" t="e">
        <f t="shared" si="0"/>
        <v>#DIV/0!</v>
      </c>
      <c r="F51" s="4">
        <f>ACP!R50</f>
        <v>878074</v>
      </c>
      <c r="G51" s="4">
        <f>ACP!S50</f>
        <v>450003</v>
      </c>
      <c r="H51" s="5">
        <f t="shared" si="1"/>
        <v>0.51248869685242926</v>
      </c>
      <c r="I51" s="6" t="e">
        <f t="shared" si="2"/>
        <v>#DIV/0!</v>
      </c>
      <c r="J51" s="6" t="e">
        <f t="shared" si="2"/>
        <v>#DIV/0!</v>
      </c>
    </row>
    <row r="52" spans="1:10" x14ac:dyDescent="0.3">
      <c r="A52" s="1">
        <v>38</v>
      </c>
      <c r="B52" s="1" t="str">
        <f>ACP!B50</f>
        <v>MADHYA BIHAR GRAMIN BANK</v>
      </c>
      <c r="C52" s="4"/>
      <c r="D52" s="4"/>
      <c r="E52" s="5" t="e">
        <f t="shared" si="0"/>
        <v>#DIV/0!</v>
      </c>
      <c r="F52" s="4">
        <f>ACP!R51</f>
        <v>462767</v>
      </c>
      <c r="G52" s="4">
        <f>ACP!S51</f>
        <v>208685</v>
      </c>
      <c r="H52" s="5">
        <f t="shared" si="1"/>
        <v>0.45095047831846263</v>
      </c>
      <c r="I52" s="6" t="e">
        <f t="shared" si="2"/>
        <v>#DIV/0!</v>
      </c>
      <c r="J52" s="6" t="e">
        <f t="shared" si="2"/>
        <v>#DIV/0!</v>
      </c>
    </row>
    <row r="53" spans="1:10" x14ac:dyDescent="0.3">
      <c r="A53" s="1">
        <v>39</v>
      </c>
      <c r="B53" s="1" t="str">
        <f>ACP!B51</f>
        <v>BIHAR GRAMIN BANK</v>
      </c>
      <c r="C53" s="4"/>
      <c r="D53" s="4"/>
      <c r="E53" s="5" t="e">
        <f t="shared" si="0"/>
        <v>#DIV/0!</v>
      </c>
      <c r="F53" s="4">
        <f>ACP!R52</f>
        <v>1302892</v>
      </c>
      <c r="G53" s="4">
        <f>ACP!S52</f>
        <v>691115</v>
      </c>
      <c r="H53" s="5">
        <f t="shared" si="1"/>
        <v>0.53044688278076768</v>
      </c>
      <c r="I53" s="6" t="e">
        <f t="shared" si="2"/>
        <v>#DIV/0!</v>
      </c>
      <c r="J53" s="6" t="e">
        <f t="shared" si="2"/>
        <v>#DIV/0!</v>
      </c>
    </row>
    <row r="54" spans="1:10" x14ac:dyDescent="0.3">
      <c r="A54" s="22" t="s">
        <v>62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>
        <f>ACP!R53</f>
        <v>2643733</v>
      </c>
      <c r="G54" s="7">
        <f>ACP!S53</f>
        <v>1349803</v>
      </c>
      <c r="H54" s="8">
        <f t="shared" si="1"/>
        <v>0.51056706558491349</v>
      </c>
      <c r="I54" s="9" t="e">
        <f t="shared" si="2"/>
        <v>#DIV/0!</v>
      </c>
      <c r="J54" s="9" t="e">
        <f t="shared" si="2"/>
        <v>#DIV/0!</v>
      </c>
    </row>
    <row r="55" spans="1:10" x14ac:dyDescent="0.3">
      <c r="A55" s="23" t="s">
        <v>67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>
        <f>ACP!R58</f>
        <v>13000000</v>
      </c>
      <c r="G55" s="10">
        <f>ACP!S58</f>
        <v>7461817</v>
      </c>
      <c r="H55" s="11">
        <f t="shared" si="1"/>
        <v>0.57398592307692309</v>
      </c>
      <c r="I55" s="12" t="e">
        <f t="shared" si="2"/>
        <v>#DIV/0!</v>
      </c>
      <c r="J55" s="12" t="e">
        <f t="shared" si="2"/>
        <v>#DIV/0!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Acp Tar Ach Com with Previous</vt:lpstr>
      <vt:lpstr>ACP!Print_Area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2019-01-29T13:18:51Z</cp:lastPrinted>
  <dcterms:created xsi:type="dcterms:W3CDTF">2013-08-22T12:33:56Z</dcterms:created>
  <dcterms:modified xsi:type="dcterms:W3CDTF">2019-01-29T13:50:22Z</dcterms:modified>
</cp:coreProperties>
</file>