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438148\Desktop\09.09.2020\PG-wise reports\"/>
    </mc:Choice>
  </mc:AlternateContent>
  <bookViews>
    <workbookView xWindow="360" yWindow="60" windowWidth="5655" windowHeight="6660"/>
  </bookViews>
  <sheets>
    <sheet name="Sheet1" sheetId="5" r:id="rId1"/>
    <sheet name="Acp Tar Ach Com with Previous" sheetId="6" state="hidden" r:id="rId2"/>
  </sheets>
  <definedNames>
    <definedName name="_xlnm.Print_Area" localSheetId="0">Sheet1!$A$1:$T$51</definedName>
  </definedNames>
  <calcPr calcId="152511"/>
</workbook>
</file>

<file path=xl/calcChain.xml><?xml version="1.0" encoding="utf-8"?>
<calcChain xmlns="http://schemas.openxmlformats.org/spreadsheetml/2006/main">
  <c r="G55" i="6" l="1"/>
  <c r="F55" i="6"/>
  <c r="G54" i="6"/>
  <c r="J54" i="6" s="1"/>
  <c r="F54" i="6"/>
  <c r="I54" i="6" s="1"/>
  <c r="D54" i="6"/>
  <c r="D55" i="6" s="1"/>
  <c r="C54" i="6"/>
  <c r="C55" i="6" s="1"/>
  <c r="G53" i="6"/>
  <c r="J53" i="6" s="1"/>
  <c r="F53" i="6"/>
  <c r="I53" i="6" s="1"/>
  <c r="E53" i="6"/>
  <c r="B53" i="6"/>
  <c r="G52" i="6"/>
  <c r="H52" i="6" s="1"/>
  <c r="F52" i="6"/>
  <c r="I52" i="6" s="1"/>
  <c r="E52" i="6"/>
  <c r="B52" i="6"/>
  <c r="J51" i="6"/>
  <c r="G51" i="6"/>
  <c r="F51" i="6"/>
  <c r="I51" i="6" s="1"/>
  <c r="E51" i="6"/>
  <c r="B51" i="6"/>
  <c r="G49" i="6"/>
  <c r="H49" i="6" s="1"/>
  <c r="F49" i="6"/>
  <c r="I49" i="6" s="1"/>
  <c r="D49" i="6"/>
  <c r="C49" i="6"/>
  <c r="J48" i="6"/>
  <c r="G48" i="6"/>
  <c r="H48" i="6" s="1"/>
  <c r="F48" i="6"/>
  <c r="I48" i="6" s="1"/>
  <c r="E48" i="6"/>
  <c r="E49" i="6" s="1"/>
  <c r="B48" i="6"/>
  <c r="G46" i="6"/>
  <c r="J46" i="6" s="1"/>
  <c r="F46" i="6"/>
  <c r="D46" i="6"/>
  <c r="C46" i="6"/>
  <c r="I45" i="6"/>
  <c r="G45" i="6"/>
  <c r="J45" i="6" s="1"/>
  <c r="F45" i="6"/>
  <c r="E45" i="6"/>
  <c r="B45" i="6"/>
  <c r="J44" i="6"/>
  <c r="G44" i="6"/>
  <c r="H44" i="6" s="1"/>
  <c r="F44" i="6"/>
  <c r="I44" i="6" s="1"/>
  <c r="E44" i="6"/>
  <c r="B44" i="6"/>
  <c r="J43" i="6"/>
  <c r="G43" i="6"/>
  <c r="F43" i="6"/>
  <c r="I43" i="6" s="1"/>
  <c r="E43" i="6"/>
  <c r="B43" i="6"/>
  <c r="J42" i="6"/>
  <c r="I42" i="6"/>
  <c r="H42" i="6"/>
  <c r="G42" i="6"/>
  <c r="F42" i="6"/>
  <c r="E42" i="6"/>
  <c r="B42" i="6"/>
  <c r="G41" i="6"/>
  <c r="J41" i="6" s="1"/>
  <c r="F41" i="6"/>
  <c r="I41" i="6" s="1"/>
  <c r="E41" i="6"/>
  <c r="B41" i="6"/>
  <c r="G40" i="6"/>
  <c r="H40" i="6" s="1"/>
  <c r="F40" i="6"/>
  <c r="I40" i="6" s="1"/>
  <c r="E40" i="6"/>
  <c r="B40" i="6"/>
  <c r="J39" i="6"/>
  <c r="I39" i="6"/>
  <c r="G39" i="6"/>
  <c r="F39" i="6"/>
  <c r="E39" i="6"/>
  <c r="B39" i="6"/>
  <c r="I38" i="6"/>
  <c r="H38" i="6"/>
  <c r="G38" i="6"/>
  <c r="J38" i="6" s="1"/>
  <c r="F38" i="6"/>
  <c r="E38" i="6"/>
  <c r="B38" i="6"/>
  <c r="I37" i="6"/>
  <c r="G37" i="6"/>
  <c r="J37" i="6" s="1"/>
  <c r="F37" i="6"/>
  <c r="E37" i="6"/>
  <c r="B37" i="6"/>
  <c r="G36" i="6"/>
  <c r="F36" i="6"/>
  <c r="I36" i="6" s="1"/>
  <c r="E36" i="6"/>
  <c r="B36" i="6"/>
  <c r="I35" i="6"/>
  <c r="G35" i="6"/>
  <c r="H35" i="6" s="1"/>
  <c r="F35" i="6"/>
  <c r="E35" i="6"/>
  <c r="B35" i="6"/>
  <c r="G33" i="6"/>
  <c r="J33" i="6" s="1"/>
  <c r="F33" i="6"/>
  <c r="I33" i="6" s="1"/>
  <c r="E33" i="6"/>
  <c r="B33" i="6"/>
  <c r="I32" i="6"/>
  <c r="G32" i="6"/>
  <c r="J32" i="6" s="1"/>
  <c r="F32" i="6"/>
  <c r="E32" i="6"/>
  <c r="B32" i="6"/>
  <c r="J31" i="6"/>
  <c r="G31" i="6"/>
  <c r="F31" i="6"/>
  <c r="I31" i="6" s="1"/>
  <c r="E31" i="6"/>
  <c r="B31" i="6"/>
  <c r="B30" i="6"/>
  <c r="G29" i="6"/>
  <c r="H29" i="6" s="1"/>
  <c r="F29" i="6"/>
  <c r="I29" i="6" s="1"/>
  <c r="E29" i="6"/>
  <c r="B29" i="6"/>
  <c r="J28" i="6"/>
  <c r="I28" i="6"/>
  <c r="G28" i="6"/>
  <c r="F28" i="6"/>
  <c r="E28" i="6"/>
  <c r="B28" i="6"/>
  <c r="I27" i="6"/>
  <c r="H27" i="6"/>
  <c r="G27" i="6"/>
  <c r="J27" i="6" s="1"/>
  <c r="F27" i="6"/>
  <c r="E27" i="6"/>
  <c r="B27" i="6"/>
  <c r="I26" i="6"/>
  <c r="G26" i="6"/>
  <c r="J26" i="6" s="1"/>
  <c r="F26" i="6"/>
  <c r="E26" i="6"/>
  <c r="B26" i="6"/>
  <c r="G25" i="6"/>
  <c r="F25" i="6"/>
  <c r="I25" i="6" s="1"/>
  <c r="E25" i="6"/>
  <c r="B25" i="6"/>
  <c r="I24" i="6"/>
  <c r="G24" i="6"/>
  <c r="H24" i="6" s="1"/>
  <c r="F24" i="6"/>
  <c r="E24" i="6"/>
  <c r="B24" i="6"/>
  <c r="G23" i="6"/>
  <c r="J23" i="6" s="1"/>
  <c r="F23" i="6"/>
  <c r="I23" i="6" s="1"/>
  <c r="E23" i="6"/>
  <c r="B23" i="6"/>
  <c r="I22" i="6"/>
  <c r="G22" i="6"/>
  <c r="J22" i="6" s="1"/>
  <c r="F22" i="6"/>
  <c r="E22" i="6"/>
  <c r="B22" i="6"/>
  <c r="J21" i="6"/>
  <c r="G21" i="6"/>
  <c r="F21" i="6"/>
  <c r="I21" i="6" s="1"/>
  <c r="E21" i="6"/>
  <c r="B21" i="6"/>
  <c r="G20" i="6"/>
  <c r="H20" i="6" s="1"/>
  <c r="F20" i="6"/>
  <c r="I20" i="6" s="1"/>
  <c r="E20" i="6"/>
  <c r="B20" i="6"/>
  <c r="J19" i="6"/>
  <c r="G19" i="6"/>
  <c r="H19" i="6" s="1"/>
  <c r="F19" i="6"/>
  <c r="I19" i="6" s="1"/>
  <c r="E19" i="6"/>
  <c r="B19" i="6"/>
  <c r="G18" i="6"/>
  <c r="J18" i="6" s="1"/>
  <c r="F18" i="6"/>
  <c r="I18" i="6" s="1"/>
  <c r="E18" i="6"/>
  <c r="B18" i="6"/>
  <c r="J17" i="6"/>
  <c r="G17" i="6"/>
  <c r="H17" i="6" s="1"/>
  <c r="F17" i="6"/>
  <c r="I17" i="6" s="1"/>
  <c r="E17" i="6"/>
  <c r="B17" i="6"/>
  <c r="J16" i="6"/>
  <c r="G16" i="6"/>
  <c r="F16" i="6"/>
  <c r="I16" i="6" s="1"/>
  <c r="E16" i="6"/>
  <c r="B16" i="6"/>
  <c r="J14" i="6"/>
  <c r="I14" i="6"/>
  <c r="H14" i="6"/>
  <c r="G14" i="6"/>
  <c r="F14" i="6"/>
  <c r="E14" i="6"/>
  <c r="B14" i="6"/>
  <c r="G13" i="6"/>
  <c r="J13" i="6" s="1"/>
  <c r="F13" i="6"/>
  <c r="I13" i="6" s="1"/>
  <c r="E13" i="6"/>
  <c r="B13" i="6"/>
  <c r="G12" i="6"/>
  <c r="H12" i="6" s="1"/>
  <c r="F12" i="6"/>
  <c r="I12" i="6" s="1"/>
  <c r="E12" i="6"/>
  <c r="B12" i="6"/>
  <c r="J11" i="6"/>
  <c r="I11" i="6"/>
  <c r="G11" i="6"/>
  <c r="F11" i="6"/>
  <c r="E11" i="6"/>
  <c r="B11" i="6"/>
  <c r="I10" i="6"/>
  <c r="H10" i="6"/>
  <c r="G10" i="6"/>
  <c r="J10" i="6" s="1"/>
  <c r="F10" i="6"/>
  <c r="E10" i="6"/>
  <c r="B10" i="6"/>
  <c r="I9" i="6"/>
  <c r="G9" i="6"/>
  <c r="J9" i="6" s="1"/>
  <c r="F9" i="6"/>
  <c r="E9" i="6"/>
  <c r="B9" i="6"/>
  <c r="G8" i="6"/>
  <c r="F8" i="6"/>
  <c r="I8" i="6" s="1"/>
  <c r="E8" i="6"/>
  <c r="E46" i="6" s="1"/>
  <c r="B8" i="6"/>
  <c r="A3" i="6"/>
  <c r="H8" i="6" l="1"/>
  <c r="H16" i="6"/>
  <c r="H23" i="6"/>
  <c r="J24" i="6"/>
  <c r="H25" i="6"/>
  <c r="J29" i="6"/>
  <c r="H33" i="6"/>
  <c r="J35" i="6"/>
  <c r="H36" i="6"/>
  <c r="J40" i="6"/>
  <c r="H43" i="6"/>
  <c r="J52" i="6"/>
  <c r="J12" i="6"/>
  <c r="J8" i="6"/>
  <c r="H11" i="6"/>
  <c r="J20" i="6"/>
  <c r="H21" i="6"/>
  <c r="J25" i="6"/>
  <c r="H28" i="6"/>
  <c r="H31" i="6"/>
  <c r="J36" i="6"/>
  <c r="H39" i="6"/>
  <c r="I46" i="6"/>
  <c r="J49" i="6"/>
  <c r="H51" i="6"/>
  <c r="I55" i="6"/>
  <c r="E55" i="6"/>
  <c r="J55" i="6"/>
  <c r="H9" i="6"/>
  <c r="H13" i="6"/>
  <c r="H22" i="6"/>
  <c r="H41" i="6"/>
  <c r="H46" i="6"/>
  <c r="H54" i="6"/>
  <c r="H55" i="6"/>
  <c r="E54" i="6"/>
  <c r="H18" i="6"/>
  <c r="H26" i="6"/>
  <c r="H32" i="6"/>
  <c r="H37" i="6"/>
  <c r="H45" i="6"/>
  <c r="H53" i="6"/>
</calcChain>
</file>

<file path=xl/sharedStrings.xml><?xml version="1.0" encoding="utf-8"?>
<sst xmlns="http://schemas.openxmlformats.org/spreadsheetml/2006/main" count="102" uniqueCount="74">
  <si>
    <t>STATE LEVEL BANKERS' COMMITTEE BIHAR, PATNA</t>
  </si>
  <si>
    <t xml:space="preserve">(CONVENOR- STATE BANK OF INDIA)   FY : 2020-21 </t>
  </si>
  <si>
    <t xml:space="preserve">BANK WISE PERFORMANCE : ANNUAL CREDIT PLAN AS ON : 30.06.2020 </t>
  </si>
  <si>
    <t>Rs. In Lakh</t>
  </si>
  <si>
    <t>SL</t>
  </si>
  <si>
    <t xml:space="preserve">BANK NAME </t>
  </si>
  <si>
    <t>AGRICULTURE</t>
  </si>
  <si>
    <t>M S E</t>
  </si>
  <si>
    <t>O P S</t>
  </si>
  <si>
    <t>TPS</t>
  </si>
  <si>
    <t>N P S</t>
  </si>
  <si>
    <t>GRAND TOTAL</t>
  </si>
  <si>
    <t>TARGET</t>
  </si>
  <si>
    <t>ACHIE</t>
  </si>
  <si>
    <t>%ACH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</si>
  <si>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</si>
  <si>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</si>
  <si>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</si>
  <si>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</si>
  <si>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</si>
  <si>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</si>
  <si>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</si>
  <si>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</si>
  <si>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 BANKS</t>
  </si>
  <si>
    <t>BANK OF INDIA</t>
  </si>
  <si>
    <t>BANK OF MAHARASHTRA</t>
  </si>
  <si>
    <t>INDIAN BANK</t>
  </si>
  <si>
    <t>INDIAN OVERSEAS BANK</t>
  </si>
  <si>
    <t>PUNJAB AND SIND BANK</t>
  </si>
  <si>
    <t>Total Public Sector Bank</t>
  </si>
  <si>
    <t>PRIVATE BANKS</t>
  </si>
  <si>
    <t>IDBI</t>
  </si>
  <si>
    <t>ICICI  BANK</t>
  </si>
  <si>
    <t>FEDERAL BANK</t>
  </si>
  <si>
    <t>JAMMU KASHMIR BANK</t>
  </si>
  <si>
    <t>SOUTH INDIAN BANK</t>
  </si>
  <si>
    <t>AXIS  BANK</t>
  </si>
  <si>
    <t>HDFC BANK</t>
  </si>
  <si>
    <t>INDUSIND BANK</t>
  </si>
  <si>
    <t>KARNATAKA BANK</t>
  </si>
  <si>
    <t>KOTAK MAHINDRA</t>
  </si>
  <si>
    <t>YES BANK</t>
  </si>
  <si>
    <t>BANDHAN BANK</t>
  </si>
  <si>
    <t>RBL BANK</t>
  </si>
  <si>
    <t>IDFC FIRST BANK Ltd</t>
  </si>
  <si>
    <t>Total Private Sector Bank</t>
  </si>
  <si>
    <t>Total COMM.  BANKS</t>
  </si>
  <si>
    <t>CO-OPERATIVE BANKS</t>
  </si>
  <si>
    <t>STATE CO-OP. BANK</t>
  </si>
  <si>
    <t>Total Cooperative Bank</t>
  </si>
  <si>
    <t>REGIONAL RURAL BANKS</t>
  </si>
  <si>
    <t>DAKSHIN BIHAR GRAMIN BANK</t>
  </si>
  <si>
    <t>UTTAR BIHAR GRAMIN BANK</t>
  </si>
  <si>
    <t>Total Region Rural Bank</t>
  </si>
  <si>
    <t>SMALL FINANCE BANK</t>
  </si>
  <si>
    <t>JANA SFB</t>
  </si>
  <si>
    <t>UTKARSH SFB</t>
  </si>
  <si>
    <t>UJJIVAN SFB</t>
  </si>
  <si>
    <t>Total Small Financial Bank</t>
  </si>
  <si>
    <t xml:space="preserve">TOTAL FOR BIHAR </t>
  </si>
  <si>
    <t>(CONVENOR- STATE BANK OF INDIA)</t>
  </si>
  <si>
    <r>
      <t xml:space="preserve">SECTOR:       TOTAL ACP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scheme val="minor"/>
      </rPr>
      <t xml:space="preserve">  </t>
    </r>
    <r>
      <rPr>
        <sz val="10"/>
        <color theme="1"/>
        <rFont val="Calibri"/>
        <family val="2"/>
        <scheme val="minor"/>
      </rPr>
      <t>(Rs.  in Lakh)</t>
    </r>
  </si>
  <si>
    <t>Institutions Commercial Banks</t>
  </si>
  <si>
    <t>2012-2013</t>
  </si>
  <si>
    <t>2013-2014</t>
  </si>
  <si>
    <t xml:space="preserve">GROWTH % OVR  PRV. YR </t>
  </si>
  <si>
    <t xml:space="preserve">TARGET </t>
  </si>
  <si>
    <t>OTHERS BANKS</t>
  </si>
  <si>
    <t>TOTAL COMMERCIAL BANK</t>
  </si>
  <si>
    <t xml:space="preserve"> </t>
  </si>
  <si>
    <t>TOTAL COOPERATIVE BANK</t>
  </si>
  <si>
    <t>REGIONAL BANKS</t>
  </si>
  <si>
    <t>TOTAL OF  R.R.Bs</t>
  </si>
  <si>
    <t>TOTAL FOR BIHAR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</si>
</sst>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0.00;[Red]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164" fontId="0" fillId="0" borderId="1" xfId="0" applyNumberFormat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0" fontId="1" fillId="0" borderId="1" xfId="0" applyNumberFormat="1" applyFont="1" applyBorder="1" applyAlignment="1">
      <alignment horizontal="right" vertical="center" wrapText="1"/>
    </xf>
    <xf numFmtId="10" fontId="0" fillId="0" borderId="1" xfId="0" applyNumberFormat="1" applyBorder="1" applyAlignment="1">
      <alignment horizontal="right"/>
    </xf>
    <xf numFmtId="164" fontId="1" fillId="3" borderId="1" xfId="0" applyNumberFormat="1" applyFont="1" applyFill="1" applyBorder="1" applyAlignment="1">
      <alignment horizontal="right" vertical="center" wrapText="1"/>
    </xf>
    <xf numFmtId="10" fontId="1" fillId="3" borderId="1" xfId="0" applyNumberFormat="1" applyFont="1" applyFill="1" applyBorder="1" applyAlignment="1">
      <alignment horizontal="right" vertical="center" wrapText="1"/>
    </xf>
    <xf numFmtId="10" fontId="0" fillId="3" borderId="1" xfId="0" applyNumberForma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 vertical="center" wrapText="1"/>
    </xf>
    <xf numFmtId="10" fontId="1" fillId="2" borderId="1" xfId="0" applyNumberFormat="1" applyFont="1" applyFill="1" applyBorder="1" applyAlignment="1">
      <alignment horizontal="right" vertical="center" wrapText="1"/>
    </xf>
    <xf numFmtId="10" fontId="0" fillId="2" borderId="1" xfId="0" applyNumberFormat="1" applyFill="1" applyBorder="1" applyAlignment="1">
      <alignment horizontal="right"/>
    </xf>
    <xf numFmtId="164" fontId="1" fillId="0" borderId="1" xfId="0" applyNumberFormat="1" applyFont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 wrapText="1"/>
    </xf>
    <xf numFmtId="164" fontId="1" fillId="3" borderId="1" xfId="0" applyNumberFormat="1" applyFont="1" applyFill="1" applyBorder="1"/>
    <xf numFmtId="164" fontId="1" fillId="3" borderId="1" xfId="0" applyNumberFormat="1" applyFont="1" applyFill="1" applyBorder="1" applyAlignment="1">
      <alignment vertical="center"/>
    </xf>
    <xf numFmtId="164" fontId="1" fillId="3" borderId="1" xfId="0" applyNumberFormat="1" applyFont="1" applyFill="1" applyBorder="1"/>
    <xf numFmtId="164" fontId="1" fillId="2" borderId="1" xfId="0" applyNumberFormat="1" applyFont="1" applyFill="1" applyBorder="1"/>
    <xf numFmtId="164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5" fontId="1" fillId="0" borderId="1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165" fontId="6" fillId="0" borderId="1" xfId="0" applyNumberFormat="1" applyFont="1" applyBorder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tabSelected="1" workbookViewId="0">
      <selection activeCell="J15" sqref="J15"/>
    </sheetView>
  </sheetViews>
  <sheetFormatPr defaultRowHeight="15" x14ac:dyDescent="0.25"/>
  <cols>
    <col min="1" max="1" width="4.28515625" style="27" customWidth="1"/>
    <col min="2" max="2" width="28" style="28" customWidth="1"/>
    <col min="3" max="4" width="10.5703125" style="27" customWidth="1"/>
    <col min="5" max="5" width="10.5703125" style="30" customWidth="1"/>
    <col min="6" max="7" width="10.5703125" style="27" customWidth="1"/>
    <col min="8" max="8" width="10.5703125" style="30" customWidth="1"/>
    <col min="9" max="10" width="10.5703125" style="27" customWidth="1"/>
    <col min="11" max="11" width="10.5703125" style="30" customWidth="1"/>
    <col min="12" max="18" width="10.5703125" style="27" customWidth="1"/>
    <col min="19" max="19" width="10.7109375" style="27" customWidth="1"/>
    <col min="20" max="20" width="10.5703125" style="30" customWidth="1"/>
  </cols>
  <sheetData>
    <row r="1" spans="1:20" ht="15.75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0" ht="15.75" x14ac:dyDescent="0.25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spans="1:20" ht="15.75" x14ac:dyDescent="0.25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</row>
    <row r="4" spans="1:20" x14ac:dyDescent="0.25">
      <c r="A4" s="38" t="s">
        <v>3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</row>
    <row r="5" spans="1:20" ht="31.5" customHeight="1" x14ac:dyDescent="0.25">
      <c r="A5" s="39" t="s">
        <v>4</v>
      </c>
      <c r="B5" s="40" t="s">
        <v>5</v>
      </c>
      <c r="C5" s="41" t="s">
        <v>6</v>
      </c>
      <c r="D5" s="41"/>
      <c r="E5" s="41"/>
      <c r="F5" s="41" t="s">
        <v>7</v>
      </c>
      <c r="G5" s="41"/>
      <c r="H5" s="41"/>
      <c r="I5" s="41" t="s">
        <v>8</v>
      </c>
      <c r="J5" s="41"/>
      <c r="K5" s="41"/>
      <c r="L5" s="41" t="s">
        <v>9</v>
      </c>
      <c r="M5" s="41"/>
      <c r="N5" s="41"/>
      <c r="O5" s="41" t="s">
        <v>10</v>
      </c>
      <c r="P5" s="41"/>
      <c r="Q5" s="41"/>
      <c r="R5" s="41" t="s">
        <v>11</v>
      </c>
      <c r="S5" s="41"/>
      <c r="T5" s="41"/>
    </row>
    <row r="6" spans="1:20" x14ac:dyDescent="0.25">
      <c r="A6" s="39"/>
      <c r="B6" s="40"/>
      <c r="C6" s="26" t="s">
        <v>12</v>
      </c>
      <c r="D6" s="26" t="s">
        <v>13</v>
      </c>
      <c r="E6" s="29" t="s">
        <v>14</v>
      </c>
      <c r="F6" s="26" t="s">
        <v>12</v>
      </c>
      <c r="G6" s="26" t="s">
        <v>13</v>
      </c>
      <c r="H6" s="29" t="s">
        <v>14</v>
      </c>
      <c r="I6" s="26" t="s">
        <v>12</v>
      </c>
      <c r="J6" s="26" t="s">
        <v>13</v>
      </c>
      <c r="K6" s="29" t="s">
        <v>14</v>
      </c>
      <c r="L6" s="26" t="s">
        <v>12</v>
      </c>
      <c r="M6" s="26" t="s">
        <v>13</v>
      </c>
      <c r="N6" s="26" t="s">
        <v>14</v>
      </c>
      <c r="O6" s="26" t="s">
        <v>12</v>
      </c>
      <c r="P6" s="26" t="s">
        <v>13</v>
      </c>
      <c r="Q6" s="26" t="s">
        <v>14</v>
      </c>
      <c r="R6" s="26" t="s">
        <v>12</v>
      </c>
      <c r="S6" s="26" t="s">
        <v>13</v>
      </c>
      <c r="T6" s="29" t="s">
        <v>14</v>
      </c>
    </row>
    <row r="7" spans="1:20" s="31" customFormat="1" ht="15.75" x14ac:dyDescent="0.25">
      <c r="A7" s="32"/>
      <c r="B7" s="33" t="s">
        <v>15</v>
      </c>
      <c r="C7" s="32"/>
      <c r="D7" s="32"/>
      <c r="E7" s="34"/>
      <c r="F7" s="32"/>
      <c r="G7" s="32"/>
      <c r="H7" s="34"/>
      <c r="I7" s="32"/>
      <c r="J7" s="32"/>
      <c r="K7" s="34"/>
      <c r="L7" s="32"/>
      <c r="M7" s="32"/>
      <c r="N7" s="32"/>
      <c r="O7" s="32"/>
      <c r="P7" s="32"/>
      <c r="Q7" s="32"/>
      <c r="R7" s="32"/>
      <c r="S7" s="32"/>
      <c r="T7" s="34"/>
    </row>
    <row r="8" spans="1:20" s="35" customFormat="1" ht="15.75" x14ac:dyDescent="0.25">
      <c r="A8" s="32">
        <v>1</v>
      </c>
      <c r="B8" s="33" t="s">
        <v>16</v>
      </c>
      <c r="C8" s="32">
        <v>791081</v>
      </c>
      <c r="D8" s="32">
        <v>141154</v>
      </c>
      <c r="E8" s="34">
        <v>17.84</v>
      </c>
      <c r="F8" s="32">
        <v>558662</v>
      </c>
      <c r="G8" s="32">
        <v>207660</v>
      </c>
      <c r="H8" s="34">
        <v>37.17</v>
      </c>
      <c r="I8" s="32">
        <v>167605</v>
      </c>
      <c r="J8" s="32">
        <v>85006</v>
      </c>
      <c r="K8" s="34">
        <v>50.72</v>
      </c>
      <c r="L8" s="32">
        <v>1517348</v>
      </c>
      <c r="M8" s="32">
        <v>433820</v>
      </c>
      <c r="N8" s="34">
        <v>28.59</v>
      </c>
      <c r="O8" s="32">
        <v>843665</v>
      </c>
      <c r="P8" s="32">
        <v>194230</v>
      </c>
      <c r="Q8" s="34">
        <v>23.02</v>
      </c>
      <c r="R8" s="32">
        <v>2361013</v>
      </c>
      <c r="S8" s="32">
        <v>628050</v>
      </c>
      <c r="T8" s="34">
        <v>26.6</v>
      </c>
    </row>
    <row r="9" spans="1:20" s="35" customFormat="1" ht="15.75" x14ac:dyDescent="0.25">
      <c r="A9" s="32">
        <v>2</v>
      </c>
      <c r="B9" s="33" t="s">
        <v>17</v>
      </c>
      <c r="C9" s="32">
        <v>289306</v>
      </c>
      <c r="D9" s="32">
        <v>34883</v>
      </c>
      <c r="E9" s="34">
        <v>12.06</v>
      </c>
      <c r="F9" s="32">
        <v>245349</v>
      </c>
      <c r="G9" s="32">
        <v>69494</v>
      </c>
      <c r="H9" s="34">
        <v>28.32</v>
      </c>
      <c r="I9" s="32">
        <v>81145</v>
      </c>
      <c r="J9" s="32">
        <v>25368</v>
      </c>
      <c r="K9" s="34">
        <v>31.26</v>
      </c>
      <c r="L9" s="32">
        <v>615800</v>
      </c>
      <c r="M9" s="32">
        <v>129745</v>
      </c>
      <c r="N9" s="34">
        <v>21.07</v>
      </c>
      <c r="O9" s="32">
        <v>523632</v>
      </c>
      <c r="P9" s="32">
        <v>89112</v>
      </c>
      <c r="Q9" s="34">
        <v>17.02</v>
      </c>
      <c r="R9" s="32">
        <v>1139432</v>
      </c>
      <c r="S9" s="32">
        <v>218857</v>
      </c>
      <c r="T9" s="34">
        <v>19.21</v>
      </c>
    </row>
    <row r="10" spans="1:20" s="35" customFormat="1" ht="15.75" x14ac:dyDescent="0.25">
      <c r="A10" s="32">
        <v>3</v>
      </c>
      <c r="B10" s="33" t="s">
        <v>18</v>
      </c>
      <c r="C10" s="32">
        <v>566196</v>
      </c>
      <c r="D10" s="32">
        <v>42300</v>
      </c>
      <c r="E10" s="34">
        <v>7.47</v>
      </c>
      <c r="F10" s="32">
        <v>425175</v>
      </c>
      <c r="G10" s="32">
        <v>114614</v>
      </c>
      <c r="H10" s="34">
        <v>26.96</v>
      </c>
      <c r="I10" s="32">
        <v>140787</v>
      </c>
      <c r="J10" s="32">
        <v>1276</v>
      </c>
      <c r="K10" s="34">
        <v>0.91</v>
      </c>
      <c r="L10" s="32">
        <v>1132158</v>
      </c>
      <c r="M10" s="32">
        <v>158190</v>
      </c>
      <c r="N10" s="34">
        <v>13.97</v>
      </c>
      <c r="O10" s="32">
        <v>739798</v>
      </c>
      <c r="P10" s="32">
        <v>158080</v>
      </c>
      <c r="Q10" s="34">
        <v>21.37</v>
      </c>
      <c r="R10" s="32">
        <v>1871956</v>
      </c>
      <c r="S10" s="32">
        <v>316270</v>
      </c>
      <c r="T10" s="34">
        <v>16.899999999999999</v>
      </c>
    </row>
    <row r="11" spans="1:20" s="35" customFormat="1" ht="15.75" x14ac:dyDescent="0.25">
      <c r="A11" s="32">
        <v>4</v>
      </c>
      <c r="B11" s="33" t="s">
        <v>19</v>
      </c>
      <c r="C11" s="32">
        <v>262087</v>
      </c>
      <c r="D11" s="32">
        <v>45027</v>
      </c>
      <c r="E11" s="34">
        <v>17.18</v>
      </c>
      <c r="F11" s="32">
        <v>148593</v>
      </c>
      <c r="G11" s="32">
        <v>30633</v>
      </c>
      <c r="H11" s="34">
        <v>20.62</v>
      </c>
      <c r="I11" s="32">
        <v>50631</v>
      </c>
      <c r="J11" s="32">
        <v>12288</v>
      </c>
      <c r="K11" s="34">
        <v>24.27</v>
      </c>
      <c r="L11" s="32">
        <v>461311</v>
      </c>
      <c r="M11" s="32">
        <v>87948</v>
      </c>
      <c r="N11" s="34">
        <v>19.059999999999999</v>
      </c>
      <c r="O11" s="32">
        <v>219364</v>
      </c>
      <c r="P11" s="32">
        <v>35482</v>
      </c>
      <c r="Q11" s="34">
        <v>16.170000000000002</v>
      </c>
      <c r="R11" s="32">
        <v>680675</v>
      </c>
      <c r="S11" s="32">
        <v>123430</v>
      </c>
      <c r="T11" s="34">
        <v>18.13</v>
      </c>
    </row>
    <row r="12" spans="1:20" s="35" customFormat="1" ht="15.75" x14ac:dyDescent="0.25">
      <c r="A12" s="32">
        <v>5</v>
      </c>
      <c r="B12" s="33" t="s">
        <v>20</v>
      </c>
      <c r="C12" s="32">
        <v>268711</v>
      </c>
      <c r="D12" s="32">
        <v>4990</v>
      </c>
      <c r="E12" s="34">
        <v>1.86</v>
      </c>
      <c r="F12" s="32">
        <v>105788</v>
      </c>
      <c r="G12" s="32">
        <v>14367</v>
      </c>
      <c r="H12" s="34">
        <v>13.58</v>
      </c>
      <c r="I12" s="32">
        <v>32301</v>
      </c>
      <c r="J12" s="32">
        <v>6475</v>
      </c>
      <c r="K12" s="34">
        <v>20.05</v>
      </c>
      <c r="L12" s="32">
        <v>406800</v>
      </c>
      <c r="M12" s="32">
        <v>25832</v>
      </c>
      <c r="N12" s="34">
        <v>6.35</v>
      </c>
      <c r="O12" s="32">
        <v>197793</v>
      </c>
      <c r="P12" s="32">
        <v>865</v>
      </c>
      <c r="Q12" s="34">
        <v>0.44</v>
      </c>
      <c r="R12" s="32">
        <v>604593</v>
      </c>
      <c r="S12" s="32">
        <v>26697</v>
      </c>
      <c r="T12" s="34">
        <v>4.42</v>
      </c>
    </row>
    <row r="13" spans="1:20" s="35" customFormat="1" ht="15.75" x14ac:dyDescent="0.25">
      <c r="A13" s="32">
        <v>6</v>
      </c>
      <c r="B13" s="33" t="s">
        <v>21</v>
      </c>
      <c r="C13" s="32">
        <v>347797</v>
      </c>
      <c r="D13" s="32">
        <v>61498</v>
      </c>
      <c r="E13" s="34">
        <v>17.68</v>
      </c>
      <c r="F13" s="32">
        <v>196838</v>
      </c>
      <c r="G13" s="32">
        <v>37100</v>
      </c>
      <c r="H13" s="34">
        <v>18.850000000000001</v>
      </c>
      <c r="I13" s="32">
        <v>57280</v>
      </c>
      <c r="J13" s="32">
        <v>11140</v>
      </c>
      <c r="K13" s="34">
        <v>19.45</v>
      </c>
      <c r="L13" s="32">
        <v>601915</v>
      </c>
      <c r="M13" s="32">
        <v>109738</v>
      </c>
      <c r="N13" s="34">
        <v>18.23</v>
      </c>
      <c r="O13" s="32">
        <v>195663</v>
      </c>
      <c r="P13" s="32">
        <v>40552</v>
      </c>
      <c r="Q13" s="34">
        <v>20.73</v>
      </c>
      <c r="R13" s="32">
        <v>797578</v>
      </c>
      <c r="S13" s="32">
        <v>150290</v>
      </c>
      <c r="T13" s="34">
        <v>18.84</v>
      </c>
    </row>
    <row r="14" spans="1:20" s="35" customFormat="1" ht="15.75" x14ac:dyDescent="0.25">
      <c r="A14" s="32">
        <v>7</v>
      </c>
      <c r="B14" s="33" t="s">
        <v>22</v>
      </c>
      <c r="C14" s="32">
        <v>96036</v>
      </c>
      <c r="D14" s="32">
        <v>8070</v>
      </c>
      <c r="E14" s="34">
        <v>8.4</v>
      </c>
      <c r="F14" s="32">
        <v>93133</v>
      </c>
      <c r="G14" s="32">
        <v>24432</v>
      </c>
      <c r="H14" s="34">
        <v>26.23</v>
      </c>
      <c r="I14" s="32">
        <v>44175</v>
      </c>
      <c r="J14" s="32">
        <v>1641</v>
      </c>
      <c r="K14" s="34">
        <v>3.71</v>
      </c>
      <c r="L14" s="32">
        <v>233344</v>
      </c>
      <c r="M14" s="32">
        <v>34143</v>
      </c>
      <c r="N14" s="34">
        <v>14.63</v>
      </c>
      <c r="O14" s="32">
        <v>267448</v>
      </c>
      <c r="P14" s="32">
        <v>26084</v>
      </c>
      <c r="Q14" s="34">
        <v>9.75</v>
      </c>
      <c r="R14" s="32">
        <v>500792</v>
      </c>
      <c r="S14" s="32">
        <v>60227</v>
      </c>
      <c r="T14" s="34">
        <v>12.03</v>
      </c>
    </row>
    <row r="15" spans="1:20" s="31" customFormat="1" ht="15.75" x14ac:dyDescent="0.25">
      <c r="A15" s="32"/>
      <c r="B15" s="33" t="s">
        <v>23</v>
      </c>
      <c r="C15" s="32"/>
      <c r="D15" s="32"/>
      <c r="E15" s="34"/>
      <c r="F15" s="32"/>
      <c r="G15" s="32"/>
      <c r="H15" s="34"/>
      <c r="I15" s="32"/>
      <c r="J15" s="32"/>
      <c r="K15" s="34"/>
      <c r="L15" s="32"/>
      <c r="M15" s="32"/>
      <c r="N15" s="34"/>
      <c r="O15" s="32"/>
      <c r="P15" s="32"/>
      <c r="Q15" s="34"/>
      <c r="R15" s="32"/>
      <c r="S15" s="32"/>
      <c r="T15" s="34"/>
    </row>
    <row r="16" spans="1:20" s="35" customFormat="1" ht="15.75" x14ac:dyDescent="0.25">
      <c r="A16" s="32">
        <v>8</v>
      </c>
      <c r="B16" s="33" t="s">
        <v>24</v>
      </c>
      <c r="C16" s="32">
        <v>197902</v>
      </c>
      <c r="D16" s="32">
        <v>15597</v>
      </c>
      <c r="E16" s="34">
        <v>7.88</v>
      </c>
      <c r="F16" s="32">
        <v>118749</v>
      </c>
      <c r="G16" s="32">
        <v>97625</v>
      </c>
      <c r="H16" s="34">
        <v>82.21</v>
      </c>
      <c r="I16" s="32">
        <v>61892</v>
      </c>
      <c r="J16" s="32">
        <v>1408</v>
      </c>
      <c r="K16" s="34">
        <v>2.27</v>
      </c>
      <c r="L16" s="32">
        <v>378543</v>
      </c>
      <c r="M16" s="32">
        <v>114630</v>
      </c>
      <c r="N16" s="34">
        <v>30.28</v>
      </c>
      <c r="O16" s="32">
        <v>454249</v>
      </c>
      <c r="P16" s="32">
        <v>12203</v>
      </c>
      <c r="Q16" s="34">
        <v>2.69</v>
      </c>
      <c r="R16" s="32">
        <v>832792</v>
      </c>
      <c r="S16" s="32">
        <v>126833</v>
      </c>
      <c r="T16" s="34">
        <v>15.23</v>
      </c>
    </row>
    <row r="17" spans="1:20" s="35" customFormat="1" ht="15.75" x14ac:dyDescent="0.25">
      <c r="A17" s="32">
        <v>9</v>
      </c>
      <c r="B17" s="33" t="s">
        <v>25</v>
      </c>
      <c r="C17" s="32">
        <v>422</v>
      </c>
      <c r="D17" s="32">
        <v>12</v>
      </c>
      <c r="E17" s="34">
        <v>2.84</v>
      </c>
      <c r="F17" s="32">
        <v>6311</v>
      </c>
      <c r="G17" s="32">
        <v>611</v>
      </c>
      <c r="H17" s="34">
        <v>9.68</v>
      </c>
      <c r="I17" s="32">
        <v>2568</v>
      </c>
      <c r="J17" s="32">
        <v>252</v>
      </c>
      <c r="K17" s="34">
        <v>9.81</v>
      </c>
      <c r="L17" s="32">
        <v>9301</v>
      </c>
      <c r="M17" s="32">
        <v>875</v>
      </c>
      <c r="N17" s="34">
        <v>9.41</v>
      </c>
      <c r="O17" s="32">
        <v>13415</v>
      </c>
      <c r="P17" s="32">
        <v>258</v>
      </c>
      <c r="Q17" s="34">
        <v>1.92</v>
      </c>
      <c r="R17" s="32">
        <v>22716</v>
      </c>
      <c r="S17" s="32">
        <v>1133</v>
      </c>
      <c r="T17" s="34">
        <v>4.99</v>
      </c>
    </row>
    <row r="18" spans="1:20" s="35" customFormat="1" ht="15.75" x14ac:dyDescent="0.25">
      <c r="A18" s="32">
        <v>10</v>
      </c>
      <c r="B18" s="33" t="s">
        <v>26</v>
      </c>
      <c r="C18" s="32">
        <v>362088</v>
      </c>
      <c r="D18" s="32">
        <v>29166</v>
      </c>
      <c r="E18" s="34">
        <v>8.0500000000000007</v>
      </c>
      <c r="F18" s="32">
        <v>169723</v>
      </c>
      <c r="G18" s="32">
        <v>22790</v>
      </c>
      <c r="H18" s="34">
        <v>13.43</v>
      </c>
      <c r="I18" s="32">
        <v>53450</v>
      </c>
      <c r="J18" s="32">
        <v>5797</v>
      </c>
      <c r="K18" s="34">
        <v>10.85</v>
      </c>
      <c r="L18" s="32">
        <v>585261</v>
      </c>
      <c r="M18" s="32">
        <v>57753</v>
      </c>
      <c r="N18" s="34">
        <v>9.8699999999999992</v>
      </c>
      <c r="O18" s="32">
        <v>193903</v>
      </c>
      <c r="P18" s="32">
        <v>14615</v>
      </c>
      <c r="Q18" s="34">
        <v>7.54</v>
      </c>
      <c r="R18" s="32">
        <v>779164</v>
      </c>
      <c r="S18" s="32">
        <v>72368</v>
      </c>
      <c r="T18" s="34">
        <v>9.2899999999999991</v>
      </c>
    </row>
    <row r="19" spans="1:20" s="35" customFormat="1" ht="15.75" x14ac:dyDescent="0.25">
      <c r="A19" s="32">
        <v>11</v>
      </c>
      <c r="B19" s="33" t="s">
        <v>27</v>
      </c>
      <c r="C19" s="32">
        <v>44723</v>
      </c>
      <c r="D19" s="32">
        <v>5952</v>
      </c>
      <c r="E19" s="34">
        <v>13.31</v>
      </c>
      <c r="F19" s="32">
        <v>40449</v>
      </c>
      <c r="G19" s="32">
        <v>7385</v>
      </c>
      <c r="H19" s="34">
        <v>18.260000000000002</v>
      </c>
      <c r="I19" s="32">
        <v>11991</v>
      </c>
      <c r="J19" s="32">
        <v>1042</v>
      </c>
      <c r="K19" s="34">
        <v>8.69</v>
      </c>
      <c r="L19" s="32">
        <v>97163</v>
      </c>
      <c r="M19" s="32">
        <v>14379</v>
      </c>
      <c r="N19" s="34">
        <v>14.8</v>
      </c>
      <c r="O19" s="32">
        <v>38937</v>
      </c>
      <c r="P19" s="32">
        <v>4246</v>
      </c>
      <c r="Q19" s="34">
        <v>10.9</v>
      </c>
      <c r="R19" s="32">
        <v>136100</v>
      </c>
      <c r="S19" s="32">
        <v>18625</v>
      </c>
      <c r="T19" s="34">
        <v>13.68</v>
      </c>
    </row>
    <row r="20" spans="1:20" s="35" customFormat="1" ht="15.75" x14ac:dyDescent="0.25">
      <c r="A20" s="32">
        <v>12</v>
      </c>
      <c r="B20" s="33" t="s">
        <v>28</v>
      </c>
      <c r="C20" s="32">
        <v>751</v>
      </c>
      <c r="D20" s="32">
        <v>656</v>
      </c>
      <c r="E20" s="34">
        <v>87.35</v>
      </c>
      <c r="F20" s="32">
        <v>13730</v>
      </c>
      <c r="G20" s="32">
        <v>9489</v>
      </c>
      <c r="H20" s="34">
        <v>69.11</v>
      </c>
      <c r="I20" s="32">
        <v>2275</v>
      </c>
      <c r="J20" s="32">
        <v>6023</v>
      </c>
      <c r="K20" s="34">
        <v>264.75</v>
      </c>
      <c r="L20" s="32">
        <v>16756</v>
      </c>
      <c r="M20" s="32">
        <v>16168</v>
      </c>
      <c r="N20" s="34">
        <v>96.49</v>
      </c>
      <c r="O20" s="32">
        <v>6433</v>
      </c>
      <c r="P20" s="32">
        <v>2747</v>
      </c>
      <c r="Q20" s="34">
        <v>42.7</v>
      </c>
      <c r="R20" s="32">
        <v>23189</v>
      </c>
      <c r="S20" s="32">
        <v>18915</v>
      </c>
      <c r="T20" s="34">
        <v>81.569999999999993</v>
      </c>
    </row>
    <row r="21" spans="1:20" s="31" customFormat="1" ht="15.75" x14ac:dyDescent="0.25">
      <c r="A21" s="32"/>
      <c r="B21" s="33" t="s">
        <v>29</v>
      </c>
      <c r="C21" s="32">
        <v>3227100</v>
      </c>
      <c r="D21" s="32">
        <v>389305</v>
      </c>
      <c r="E21" s="34">
        <v>12.06</v>
      </c>
      <c r="F21" s="32">
        <v>2122500</v>
      </c>
      <c r="G21" s="32">
        <v>636200</v>
      </c>
      <c r="H21" s="34">
        <v>29.97</v>
      </c>
      <c r="I21" s="32">
        <v>706100</v>
      </c>
      <c r="J21" s="32">
        <v>157716</v>
      </c>
      <c r="K21" s="34">
        <v>22.34</v>
      </c>
      <c r="L21" s="32">
        <v>6055700</v>
      </c>
      <c r="M21" s="32">
        <v>1183221</v>
      </c>
      <c r="N21" s="34">
        <v>19.54</v>
      </c>
      <c r="O21" s="32">
        <v>3694300</v>
      </c>
      <c r="P21" s="32">
        <v>578474</v>
      </c>
      <c r="Q21" s="34">
        <v>15.66</v>
      </c>
      <c r="R21" s="32">
        <v>9750000</v>
      </c>
      <c r="S21" s="32">
        <v>1761695</v>
      </c>
      <c r="T21" s="34">
        <v>18.07</v>
      </c>
    </row>
    <row r="22" spans="1:20" s="31" customFormat="1" ht="15.75" x14ac:dyDescent="0.25">
      <c r="A22" s="32"/>
      <c r="B22" s="33" t="s">
        <v>30</v>
      </c>
      <c r="C22" s="32"/>
      <c r="D22" s="32"/>
      <c r="E22" s="34"/>
      <c r="F22" s="32"/>
      <c r="G22" s="32"/>
      <c r="H22" s="34"/>
      <c r="I22" s="32"/>
      <c r="J22" s="32"/>
      <c r="K22" s="34"/>
      <c r="L22" s="32"/>
      <c r="M22" s="32"/>
      <c r="N22" s="34"/>
      <c r="O22" s="32"/>
      <c r="P22" s="32"/>
      <c r="Q22" s="34"/>
      <c r="R22" s="32"/>
      <c r="S22" s="32"/>
      <c r="T22" s="34"/>
    </row>
    <row r="23" spans="1:20" s="35" customFormat="1" ht="15.75" x14ac:dyDescent="0.25">
      <c r="A23" s="32">
        <v>13</v>
      </c>
      <c r="B23" s="33" t="s">
        <v>31</v>
      </c>
      <c r="C23" s="32">
        <v>20426</v>
      </c>
      <c r="D23" s="32">
        <v>4720</v>
      </c>
      <c r="E23" s="34">
        <v>23.11</v>
      </c>
      <c r="F23" s="32">
        <v>20471</v>
      </c>
      <c r="G23" s="32">
        <v>26172</v>
      </c>
      <c r="H23" s="34">
        <v>127.85</v>
      </c>
      <c r="I23" s="32">
        <v>62498</v>
      </c>
      <c r="J23" s="32">
        <v>571</v>
      </c>
      <c r="K23" s="34">
        <v>0.91</v>
      </c>
      <c r="L23" s="32">
        <v>103395</v>
      </c>
      <c r="M23" s="32">
        <v>31463</v>
      </c>
      <c r="N23" s="34">
        <v>30.43</v>
      </c>
      <c r="O23" s="32">
        <v>57162</v>
      </c>
      <c r="P23" s="32">
        <v>4831</v>
      </c>
      <c r="Q23" s="34">
        <v>8.4499999999999993</v>
      </c>
      <c r="R23" s="32">
        <v>160557</v>
      </c>
      <c r="S23" s="32">
        <v>36294</v>
      </c>
      <c r="T23" s="34">
        <v>22.61</v>
      </c>
    </row>
    <row r="24" spans="1:20" s="35" customFormat="1" ht="15.75" x14ac:dyDescent="0.25">
      <c r="A24" s="32">
        <v>14</v>
      </c>
      <c r="B24" s="33" t="s">
        <v>32</v>
      </c>
      <c r="C24" s="32">
        <v>21757</v>
      </c>
      <c r="D24" s="32">
        <v>11068</v>
      </c>
      <c r="E24" s="34">
        <v>50.87</v>
      </c>
      <c r="F24" s="32">
        <v>65886</v>
      </c>
      <c r="G24" s="32">
        <v>89216</v>
      </c>
      <c r="H24" s="34">
        <v>135.41</v>
      </c>
      <c r="I24" s="32">
        <v>79039</v>
      </c>
      <c r="J24" s="32">
        <v>419</v>
      </c>
      <c r="K24" s="34">
        <v>0.53</v>
      </c>
      <c r="L24" s="32">
        <v>166682</v>
      </c>
      <c r="M24" s="32">
        <v>100703</v>
      </c>
      <c r="N24" s="34">
        <v>60.42</v>
      </c>
      <c r="O24" s="32">
        <v>191595</v>
      </c>
      <c r="P24" s="32">
        <v>55431</v>
      </c>
      <c r="Q24" s="34">
        <v>28.93</v>
      </c>
      <c r="R24" s="32">
        <v>358277</v>
      </c>
      <c r="S24" s="32">
        <v>156134</v>
      </c>
      <c r="T24" s="34">
        <v>43.58</v>
      </c>
    </row>
    <row r="25" spans="1:20" s="35" customFormat="1" ht="15.75" x14ac:dyDescent="0.25">
      <c r="A25" s="32">
        <v>15</v>
      </c>
      <c r="B25" s="33" t="s">
        <v>33</v>
      </c>
      <c r="C25" s="32">
        <v>772</v>
      </c>
      <c r="D25" s="32">
        <v>1472</v>
      </c>
      <c r="E25" s="34">
        <v>190.67</v>
      </c>
      <c r="F25" s="32">
        <v>2242</v>
      </c>
      <c r="G25" s="32">
        <v>4823</v>
      </c>
      <c r="H25" s="34">
        <v>215.12</v>
      </c>
      <c r="I25" s="32">
        <v>7861</v>
      </c>
      <c r="J25" s="32">
        <v>209</v>
      </c>
      <c r="K25" s="34">
        <v>2.66</v>
      </c>
      <c r="L25" s="32">
        <v>10875</v>
      </c>
      <c r="M25" s="32">
        <v>6504</v>
      </c>
      <c r="N25" s="34">
        <v>59.81</v>
      </c>
      <c r="O25" s="32">
        <v>12016</v>
      </c>
      <c r="P25" s="32">
        <v>5185</v>
      </c>
      <c r="Q25" s="34">
        <v>43.15</v>
      </c>
      <c r="R25" s="32">
        <v>22891</v>
      </c>
      <c r="S25" s="32">
        <v>11689</v>
      </c>
      <c r="T25" s="34">
        <v>51.06</v>
      </c>
    </row>
    <row r="26" spans="1:20" s="35" customFormat="1" ht="15.75" x14ac:dyDescent="0.25">
      <c r="A26" s="32">
        <v>16</v>
      </c>
      <c r="B26" s="33" t="s">
        <v>34</v>
      </c>
      <c r="C26" s="32">
        <v>0</v>
      </c>
      <c r="D26" s="32">
        <v>0</v>
      </c>
      <c r="E26" s="34">
        <v>0</v>
      </c>
      <c r="F26" s="32">
        <v>474</v>
      </c>
      <c r="G26" s="32">
        <v>47</v>
      </c>
      <c r="H26" s="34">
        <v>9.92</v>
      </c>
      <c r="I26" s="32">
        <v>1367</v>
      </c>
      <c r="J26" s="32">
        <v>17</v>
      </c>
      <c r="K26" s="34">
        <v>1.24</v>
      </c>
      <c r="L26" s="32">
        <v>1841</v>
      </c>
      <c r="M26" s="32">
        <v>64</v>
      </c>
      <c r="N26" s="34">
        <v>3.48</v>
      </c>
      <c r="O26" s="32">
        <v>2215</v>
      </c>
      <c r="P26" s="32">
        <v>27</v>
      </c>
      <c r="Q26" s="34">
        <v>1.22</v>
      </c>
      <c r="R26" s="32">
        <v>4056</v>
      </c>
      <c r="S26" s="32">
        <v>91</v>
      </c>
      <c r="T26" s="34">
        <v>2.2400000000000002</v>
      </c>
    </row>
    <row r="27" spans="1:20" s="31" customFormat="1" ht="15.75" x14ac:dyDescent="0.25">
      <c r="A27" s="32">
        <v>17</v>
      </c>
      <c r="B27" s="33" t="s">
        <v>35</v>
      </c>
      <c r="C27" s="32">
        <v>0</v>
      </c>
      <c r="D27" s="32">
        <v>10</v>
      </c>
      <c r="E27" s="34">
        <v>0</v>
      </c>
      <c r="F27" s="32">
        <v>503</v>
      </c>
      <c r="G27" s="32">
        <v>707</v>
      </c>
      <c r="H27" s="34">
        <v>140.56</v>
      </c>
      <c r="I27" s="32">
        <v>1367</v>
      </c>
      <c r="J27" s="32">
        <v>41</v>
      </c>
      <c r="K27" s="34">
        <v>3</v>
      </c>
      <c r="L27" s="32">
        <v>1870</v>
      </c>
      <c r="M27" s="32">
        <v>758</v>
      </c>
      <c r="N27" s="34">
        <v>40.53</v>
      </c>
      <c r="O27" s="32">
        <v>1627</v>
      </c>
      <c r="P27" s="32">
        <v>958</v>
      </c>
      <c r="Q27" s="34">
        <v>58.88</v>
      </c>
      <c r="R27" s="32">
        <v>3497</v>
      </c>
      <c r="S27" s="32">
        <v>1716</v>
      </c>
      <c r="T27" s="34">
        <v>49.07</v>
      </c>
    </row>
    <row r="28" spans="1:20" s="31" customFormat="1" ht="15.75" x14ac:dyDescent="0.25">
      <c r="A28" s="32">
        <v>18</v>
      </c>
      <c r="B28" s="33" t="s">
        <v>36</v>
      </c>
      <c r="C28" s="32">
        <v>12028</v>
      </c>
      <c r="D28" s="32">
        <v>1944</v>
      </c>
      <c r="E28" s="34">
        <v>16.16</v>
      </c>
      <c r="F28" s="32">
        <v>15383</v>
      </c>
      <c r="G28" s="32">
        <v>2645</v>
      </c>
      <c r="H28" s="34">
        <v>17.190000000000001</v>
      </c>
      <c r="I28" s="32">
        <v>69313</v>
      </c>
      <c r="J28" s="32">
        <v>165</v>
      </c>
      <c r="K28" s="34">
        <v>0.24</v>
      </c>
      <c r="L28" s="32">
        <v>96724</v>
      </c>
      <c r="M28" s="32">
        <v>4754</v>
      </c>
      <c r="N28" s="34">
        <v>4.92</v>
      </c>
      <c r="O28" s="32">
        <v>184692</v>
      </c>
      <c r="P28" s="32">
        <v>8980</v>
      </c>
      <c r="Q28" s="34">
        <v>4.8600000000000003</v>
      </c>
      <c r="R28" s="32">
        <v>281416</v>
      </c>
      <c r="S28" s="32">
        <v>13734</v>
      </c>
      <c r="T28" s="34">
        <v>4.88</v>
      </c>
    </row>
    <row r="29" spans="1:20" s="35" customFormat="1" ht="15.75" x14ac:dyDescent="0.25">
      <c r="A29" s="32">
        <v>19</v>
      </c>
      <c r="B29" s="33" t="s">
        <v>37</v>
      </c>
      <c r="C29" s="32">
        <v>57340</v>
      </c>
      <c r="D29" s="32">
        <v>6926</v>
      </c>
      <c r="E29" s="34">
        <v>12.08</v>
      </c>
      <c r="F29" s="32">
        <v>105255</v>
      </c>
      <c r="G29" s="32">
        <v>19812</v>
      </c>
      <c r="H29" s="34">
        <v>18.82</v>
      </c>
      <c r="I29" s="32">
        <v>79593</v>
      </c>
      <c r="J29" s="32">
        <v>87</v>
      </c>
      <c r="K29" s="34">
        <v>0.11</v>
      </c>
      <c r="L29" s="32">
        <v>242188</v>
      </c>
      <c r="M29" s="32">
        <v>26825</v>
      </c>
      <c r="N29" s="34">
        <v>11.08</v>
      </c>
      <c r="O29" s="32">
        <v>682793</v>
      </c>
      <c r="P29" s="32">
        <v>63462</v>
      </c>
      <c r="Q29" s="34">
        <v>9.2899999999999991</v>
      </c>
      <c r="R29" s="32">
        <v>924981</v>
      </c>
      <c r="S29" s="32">
        <v>90287</v>
      </c>
      <c r="T29" s="34">
        <v>9.76</v>
      </c>
    </row>
    <row r="30" spans="1:20" s="35" customFormat="1" ht="15.75" x14ac:dyDescent="0.25">
      <c r="A30" s="32">
        <v>20</v>
      </c>
      <c r="B30" s="33" t="s">
        <v>38</v>
      </c>
      <c r="C30" s="32">
        <v>15433</v>
      </c>
      <c r="D30" s="32">
        <v>2022</v>
      </c>
      <c r="E30" s="34">
        <v>13.1</v>
      </c>
      <c r="F30" s="32">
        <v>65952</v>
      </c>
      <c r="G30" s="32">
        <v>10400</v>
      </c>
      <c r="H30" s="34">
        <v>15.77</v>
      </c>
      <c r="I30" s="32">
        <v>18204</v>
      </c>
      <c r="J30" s="32">
        <v>0</v>
      </c>
      <c r="K30" s="34">
        <v>0</v>
      </c>
      <c r="L30" s="32">
        <v>99589</v>
      </c>
      <c r="M30" s="32">
        <v>12422</v>
      </c>
      <c r="N30" s="34">
        <v>12.47</v>
      </c>
      <c r="O30" s="32">
        <v>155546</v>
      </c>
      <c r="P30" s="32">
        <v>7817</v>
      </c>
      <c r="Q30" s="34">
        <v>5.03</v>
      </c>
      <c r="R30" s="32">
        <v>255135</v>
      </c>
      <c r="S30" s="32">
        <v>20239</v>
      </c>
      <c r="T30" s="34">
        <v>7.93</v>
      </c>
    </row>
    <row r="31" spans="1:20" s="35" customFormat="1" ht="15.75" x14ac:dyDescent="0.25">
      <c r="A31" s="32">
        <v>21</v>
      </c>
      <c r="B31" s="33" t="s">
        <v>39</v>
      </c>
      <c r="C31" s="32">
        <v>0</v>
      </c>
      <c r="D31" s="32">
        <v>0</v>
      </c>
      <c r="E31" s="34">
        <v>0</v>
      </c>
      <c r="F31" s="32">
        <v>156</v>
      </c>
      <c r="G31" s="32">
        <v>208</v>
      </c>
      <c r="H31" s="34">
        <v>133.33000000000001</v>
      </c>
      <c r="I31" s="32">
        <v>1367</v>
      </c>
      <c r="J31" s="32">
        <v>162</v>
      </c>
      <c r="K31" s="34">
        <v>11.85</v>
      </c>
      <c r="L31" s="32">
        <v>1523</v>
      </c>
      <c r="M31" s="32">
        <v>370</v>
      </c>
      <c r="N31" s="34">
        <v>24.29</v>
      </c>
      <c r="O31" s="32">
        <v>1790</v>
      </c>
      <c r="P31" s="32">
        <v>435</v>
      </c>
      <c r="Q31" s="34">
        <v>24.3</v>
      </c>
      <c r="R31" s="32">
        <v>3313</v>
      </c>
      <c r="S31" s="32">
        <v>805</v>
      </c>
      <c r="T31" s="34">
        <v>24.3</v>
      </c>
    </row>
    <row r="32" spans="1:20" s="35" customFormat="1" ht="15.75" x14ac:dyDescent="0.25">
      <c r="A32" s="32">
        <v>22</v>
      </c>
      <c r="B32" s="33" t="s">
        <v>40</v>
      </c>
      <c r="C32" s="32">
        <v>0</v>
      </c>
      <c r="D32" s="32">
        <v>2112</v>
      </c>
      <c r="E32" s="34">
        <v>0</v>
      </c>
      <c r="F32" s="32">
        <v>2275</v>
      </c>
      <c r="G32" s="32">
        <v>770</v>
      </c>
      <c r="H32" s="34">
        <v>33.85</v>
      </c>
      <c r="I32" s="32">
        <v>9117</v>
      </c>
      <c r="J32" s="32">
        <v>402</v>
      </c>
      <c r="K32" s="34">
        <v>4.41</v>
      </c>
      <c r="L32" s="32">
        <v>11392</v>
      </c>
      <c r="M32" s="32">
        <v>3284</v>
      </c>
      <c r="N32" s="34">
        <v>28.83</v>
      </c>
      <c r="O32" s="32">
        <v>30444</v>
      </c>
      <c r="P32" s="32">
        <v>789</v>
      </c>
      <c r="Q32" s="34">
        <v>2.59</v>
      </c>
      <c r="R32" s="32">
        <v>41836</v>
      </c>
      <c r="S32" s="32">
        <v>4073</v>
      </c>
      <c r="T32" s="34">
        <v>9.74</v>
      </c>
    </row>
    <row r="33" spans="1:20" s="35" customFormat="1" ht="15.75" x14ac:dyDescent="0.25">
      <c r="A33" s="32">
        <v>23</v>
      </c>
      <c r="B33" s="33" t="s">
        <v>41</v>
      </c>
      <c r="C33" s="32">
        <v>0</v>
      </c>
      <c r="D33" s="32">
        <v>0</v>
      </c>
      <c r="E33" s="34">
        <v>0</v>
      </c>
      <c r="F33" s="32">
        <v>351</v>
      </c>
      <c r="G33" s="32">
        <v>1522</v>
      </c>
      <c r="H33" s="34">
        <v>433.62</v>
      </c>
      <c r="I33" s="32">
        <v>2741</v>
      </c>
      <c r="J33" s="32">
        <v>0</v>
      </c>
      <c r="K33" s="34">
        <v>0</v>
      </c>
      <c r="L33" s="32">
        <v>3092</v>
      </c>
      <c r="M33" s="32">
        <v>1522</v>
      </c>
      <c r="N33" s="34">
        <v>49.22</v>
      </c>
      <c r="O33" s="32">
        <v>6293</v>
      </c>
      <c r="P33" s="32">
        <v>1254</v>
      </c>
      <c r="Q33" s="34">
        <v>19.93</v>
      </c>
      <c r="R33" s="32">
        <v>9385</v>
      </c>
      <c r="S33" s="32">
        <v>2776</v>
      </c>
      <c r="T33" s="34">
        <v>29.58</v>
      </c>
    </row>
    <row r="34" spans="1:20" s="35" customFormat="1" ht="15.75" x14ac:dyDescent="0.25">
      <c r="A34" s="32">
        <v>24</v>
      </c>
      <c r="B34" s="33" t="s">
        <v>42</v>
      </c>
      <c r="C34" s="32">
        <v>210144</v>
      </c>
      <c r="D34" s="32">
        <v>24876</v>
      </c>
      <c r="E34" s="34">
        <v>11.84</v>
      </c>
      <c r="F34" s="32">
        <v>143138</v>
      </c>
      <c r="G34" s="32">
        <v>23383</v>
      </c>
      <c r="H34" s="34">
        <v>16.34</v>
      </c>
      <c r="I34" s="32">
        <v>11100</v>
      </c>
      <c r="J34" s="32">
        <v>78</v>
      </c>
      <c r="K34" s="34">
        <v>0.7</v>
      </c>
      <c r="L34" s="32">
        <v>364382</v>
      </c>
      <c r="M34" s="32">
        <v>48337</v>
      </c>
      <c r="N34" s="34">
        <v>13.27</v>
      </c>
      <c r="O34" s="32">
        <v>13947</v>
      </c>
      <c r="P34" s="32">
        <v>1200</v>
      </c>
      <c r="Q34" s="34">
        <v>8.6</v>
      </c>
      <c r="R34" s="32">
        <v>378329</v>
      </c>
      <c r="S34" s="32">
        <v>49537</v>
      </c>
      <c r="T34" s="34">
        <v>13.09</v>
      </c>
    </row>
    <row r="35" spans="1:20" s="35" customFormat="1" ht="15.75" x14ac:dyDescent="0.25">
      <c r="A35" s="32">
        <v>25</v>
      </c>
      <c r="B35" s="33" t="s">
        <v>43</v>
      </c>
      <c r="C35" s="32">
        <v>0</v>
      </c>
      <c r="D35" s="32">
        <v>0</v>
      </c>
      <c r="E35" s="34">
        <v>0</v>
      </c>
      <c r="F35" s="32">
        <v>157</v>
      </c>
      <c r="G35" s="32">
        <v>0</v>
      </c>
      <c r="H35" s="34">
        <v>0</v>
      </c>
      <c r="I35" s="32">
        <v>1366</v>
      </c>
      <c r="J35" s="32">
        <v>0</v>
      </c>
      <c r="K35" s="34">
        <v>0</v>
      </c>
      <c r="L35" s="32">
        <v>1523</v>
      </c>
      <c r="M35" s="32">
        <v>0</v>
      </c>
      <c r="N35" s="34">
        <v>0</v>
      </c>
      <c r="O35" s="32">
        <v>1640</v>
      </c>
      <c r="P35" s="32">
        <v>0</v>
      </c>
      <c r="Q35" s="34">
        <v>0</v>
      </c>
      <c r="R35" s="32">
        <v>3163</v>
      </c>
      <c r="S35" s="32">
        <v>0</v>
      </c>
      <c r="T35" s="34">
        <v>0</v>
      </c>
    </row>
    <row r="36" spans="1:20" s="35" customFormat="1" ht="15.75" x14ac:dyDescent="0.25">
      <c r="A36" s="32">
        <v>26</v>
      </c>
      <c r="B36" s="33" t="s">
        <v>44</v>
      </c>
      <c r="C36" s="32">
        <v>0</v>
      </c>
      <c r="D36" s="32">
        <v>0</v>
      </c>
      <c r="E36" s="34">
        <v>0</v>
      </c>
      <c r="F36" s="32">
        <v>157</v>
      </c>
      <c r="G36" s="32">
        <v>0</v>
      </c>
      <c r="H36" s="34">
        <v>0</v>
      </c>
      <c r="I36" s="32">
        <v>1367</v>
      </c>
      <c r="J36" s="32">
        <v>0</v>
      </c>
      <c r="K36" s="34">
        <v>0</v>
      </c>
      <c r="L36" s="32">
        <v>1524</v>
      </c>
      <c r="M36" s="32">
        <v>0</v>
      </c>
      <c r="N36" s="34">
        <v>0</v>
      </c>
      <c r="O36" s="32">
        <v>1640</v>
      </c>
      <c r="P36" s="32">
        <v>0</v>
      </c>
      <c r="Q36" s="34">
        <v>0</v>
      </c>
      <c r="R36" s="32">
        <v>3164</v>
      </c>
      <c r="S36" s="32">
        <v>0</v>
      </c>
      <c r="T36" s="34">
        <v>0</v>
      </c>
    </row>
    <row r="37" spans="1:20" s="31" customFormat="1" ht="15.75" x14ac:dyDescent="0.25">
      <c r="A37" s="32"/>
      <c r="B37" s="33" t="s">
        <v>45</v>
      </c>
      <c r="C37" s="32">
        <v>337900</v>
      </c>
      <c r="D37" s="32">
        <v>55150</v>
      </c>
      <c r="E37" s="34">
        <v>16.32</v>
      </c>
      <c r="F37" s="32">
        <v>422400</v>
      </c>
      <c r="G37" s="32">
        <v>179705</v>
      </c>
      <c r="H37" s="34">
        <v>42.54</v>
      </c>
      <c r="I37" s="32">
        <v>346300</v>
      </c>
      <c r="J37" s="32">
        <v>2151</v>
      </c>
      <c r="K37" s="34">
        <v>0.62</v>
      </c>
      <c r="L37" s="32">
        <v>1106600</v>
      </c>
      <c r="M37" s="32">
        <v>237006</v>
      </c>
      <c r="N37" s="34">
        <v>21.42</v>
      </c>
      <c r="O37" s="32">
        <v>1343400</v>
      </c>
      <c r="P37" s="32">
        <v>150369</v>
      </c>
      <c r="Q37" s="34">
        <v>11.19</v>
      </c>
      <c r="R37" s="32">
        <v>2450000</v>
      </c>
      <c r="S37" s="32">
        <v>387375</v>
      </c>
      <c r="T37" s="34">
        <v>15.81</v>
      </c>
    </row>
    <row r="38" spans="1:20" s="31" customFormat="1" ht="15.75" x14ac:dyDescent="0.25">
      <c r="A38" s="32"/>
      <c r="B38" s="33" t="s">
        <v>46</v>
      </c>
      <c r="C38" s="32">
        <v>3565000</v>
      </c>
      <c r="D38" s="32">
        <v>444455</v>
      </c>
      <c r="E38" s="34">
        <v>12.47</v>
      </c>
      <c r="F38" s="32">
        <v>2544900</v>
      </c>
      <c r="G38" s="32">
        <v>815905</v>
      </c>
      <c r="H38" s="34">
        <v>32.06</v>
      </c>
      <c r="I38" s="32">
        <v>1052400</v>
      </c>
      <c r="J38" s="32">
        <v>159867</v>
      </c>
      <c r="K38" s="34">
        <v>15.19</v>
      </c>
      <c r="L38" s="32">
        <v>7162300</v>
      </c>
      <c r="M38" s="32">
        <v>1420227</v>
      </c>
      <c r="N38" s="34">
        <v>19.829999999999998</v>
      </c>
      <c r="O38" s="32">
        <v>5037700</v>
      </c>
      <c r="P38" s="32">
        <v>728843</v>
      </c>
      <c r="Q38" s="34">
        <v>14.47</v>
      </c>
      <c r="R38" s="32">
        <v>12200000</v>
      </c>
      <c r="S38" s="32">
        <v>2149070</v>
      </c>
      <c r="T38" s="34">
        <v>17.62</v>
      </c>
    </row>
    <row r="39" spans="1:20" s="31" customFormat="1" ht="15.75" x14ac:dyDescent="0.25">
      <c r="A39" s="32"/>
      <c r="B39" s="33" t="s">
        <v>47</v>
      </c>
      <c r="C39" s="32"/>
      <c r="D39" s="32"/>
      <c r="E39" s="34"/>
      <c r="F39" s="32"/>
      <c r="G39" s="32"/>
      <c r="H39" s="34"/>
      <c r="I39" s="32"/>
      <c r="J39" s="32"/>
      <c r="K39" s="34"/>
      <c r="L39" s="32"/>
      <c r="M39" s="32"/>
      <c r="N39" s="34"/>
      <c r="O39" s="32"/>
      <c r="P39" s="32"/>
      <c r="Q39" s="34"/>
      <c r="R39" s="32"/>
      <c r="S39" s="32"/>
      <c r="T39" s="34"/>
    </row>
    <row r="40" spans="1:20" s="35" customFormat="1" ht="15.75" x14ac:dyDescent="0.25">
      <c r="A40" s="32">
        <v>27</v>
      </c>
      <c r="B40" s="33" t="s">
        <v>48</v>
      </c>
      <c r="C40" s="32">
        <v>383700</v>
      </c>
      <c r="D40" s="32">
        <v>62611</v>
      </c>
      <c r="E40" s="34">
        <v>16.32</v>
      </c>
      <c r="F40" s="32">
        <v>0</v>
      </c>
      <c r="G40" s="32">
        <v>0</v>
      </c>
      <c r="H40" s="34">
        <v>0</v>
      </c>
      <c r="I40" s="32">
        <v>0</v>
      </c>
      <c r="J40" s="32">
        <v>15</v>
      </c>
      <c r="K40" s="34">
        <v>0</v>
      </c>
      <c r="L40" s="32">
        <v>383700</v>
      </c>
      <c r="M40" s="32">
        <v>62626</v>
      </c>
      <c r="N40" s="34">
        <v>16.32</v>
      </c>
      <c r="O40" s="32">
        <v>16300</v>
      </c>
      <c r="P40" s="32">
        <v>82</v>
      </c>
      <c r="Q40" s="34">
        <v>0.5</v>
      </c>
      <c r="R40" s="32">
        <v>400000</v>
      </c>
      <c r="S40" s="32">
        <v>62708</v>
      </c>
      <c r="T40" s="34">
        <v>15.68</v>
      </c>
    </row>
    <row r="41" spans="1:20" s="31" customFormat="1" ht="15.75" x14ac:dyDescent="0.25">
      <c r="A41" s="32"/>
      <c r="B41" s="33" t="s">
        <v>49</v>
      </c>
      <c r="C41" s="32">
        <v>383700</v>
      </c>
      <c r="D41" s="32">
        <v>62611</v>
      </c>
      <c r="E41" s="34">
        <v>16.32</v>
      </c>
      <c r="F41" s="32">
        <v>0</v>
      </c>
      <c r="G41" s="32">
        <v>0</v>
      </c>
      <c r="H41" s="34">
        <v>0</v>
      </c>
      <c r="I41" s="32">
        <v>0</v>
      </c>
      <c r="J41" s="32">
        <v>15</v>
      </c>
      <c r="K41" s="34">
        <v>0</v>
      </c>
      <c r="L41" s="32">
        <v>383700</v>
      </c>
      <c r="M41" s="32">
        <v>62626</v>
      </c>
      <c r="N41" s="34">
        <v>16.32</v>
      </c>
      <c r="O41" s="32">
        <v>16300</v>
      </c>
      <c r="P41" s="32">
        <v>82</v>
      </c>
      <c r="Q41" s="34">
        <v>0.5</v>
      </c>
      <c r="R41" s="32">
        <v>400000</v>
      </c>
      <c r="S41" s="32">
        <v>62708</v>
      </c>
      <c r="T41" s="34">
        <v>15.68</v>
      </c>
    </row>
    <row r="42" spans="1:20" s="31" customFormat="1" ht="15.75" x14ac:dyDescent="0.25">
      <c r="A42" s="32"/>
      <c r="B42" s="33" t="s">
        <v>50</v>
      </c>
      <c r="C42" s="32"/>
      <c r="D42" s="32"/>
      <c r="E42" s="34"/>
      <c r="F42" s="32"/>
      <c r="G42" s="32"/>
      <c r="H42" s="34"/>
      <c r="I42" s="32"/>
      <c r="J42" s="32"/>
      <c r="K42" s="34"/>
      <c r="L42" s="32"/>
      <c r="M42" s="32"/>
      <c r="N42" s="34"/>
      <c r="O42" s="32"/>
      <c r="P42" s="32"/>
      <c r="Q42" s="34"/>
      <c r="R42" s="32"/>
      <c r="S42" s="32"/>
      <c r="T42" s="34"/>
    </row>
    <row r="43" spans="1:20" s="31" customFormat="1" ht="15.75" x14ac:dyDescent="0.25">
      <c r="A43" s="32">
        <v>28</v>
      </c>
      <c r="B43" s="33" t="s">
        <v>51</v>
      </c>
      <c r="C43" s="32">
        <v>885087</v>
      </c>
      <c r="D43" s="32">
        <v>30853</v>
      </c>
      <c r="E43" s="34">
        <v>3.49</v>
      </c>
      <c r="F43" s="32">
        <v>88668</v>
      </c>
      <c r="G43" s="32">
        <v>46266</v>
      </c>
      <c r="H43" s="34">
        <v>52.18</v>
      </c>
      <c r="I43" s="32">
        <v>93465</v>
      </c>
      <c r="J43" s="32">
        <v>3290</v>
      </c>
      <c r="K43" s="34">
        <v>3.52</v>
      </c>
      <c r="L43" s="32">
        <v>1067220</v>
      </c>
      <c r="M43" s="32">
        <v>80409</v>
      </c>
      <c r="N43" s="34">
        <v>7.53</v>
      </c>
      <c r="O43" s="32">
        <v>102254</v>
      </c>
      <c r="P43" s="32">
        <v>249</v>
      </c>
      <c r="Q43" s="34">
        <v>0.24</v>
      </c>
      <c r="R43" s="32">
        <v>1169474</v>
      </c>
      <c r="S43" s="32">
        <v>80658</v>
      </c>
      <c r="T43" s="34">
        <v>6.9</v>
      </c>
    </row>
    <row r="44" spans="1:20" s="31" customFormat="1" ht="15.75" x14ac:dyDescent="0.25">
      <c r="A44" s="32">
        <v>29</v>
      </c>
      <c r="B44" s="33" t="s">
        <v>52</v>
      </c>
      <c r="C44" s="32">
        <v>938013</v>
      </c>
      <c r="D44" s="32">
        <v>49385</v>
      </c>
      <c r="E44" s="34">
        <v>5.26</v>
      </c>
      <c r="F44" s="32">
        <v>88232</v>
      </c>
      <c r="G44" s="32">
        <v>2653</v>
      </c>
      <c r="H44" s="34">
        <v>3.01</v>
      </c>
      <c r="I44" s="32">
        <v>56535</v>
      </c>
      <c r="J44" s="32">
        <v>47</v>
      </c>
      <c r="K44" s="34">
        <v>0.08</v>
      </c>
      <c r="L44" s="32">
        <v>1082780</v>
      </c>
      <c r="M44" s="32">
        <v>52085</v>
      </c>
      <c r="N44" s="34">
        <v>4.8099999999999996</v>
      </c>
      <c r="O44" s="32">
        <v>47746</v>
      </c>
      <c r="P44" s="32">
        <v>3324</v>
      </c>
      <c r="Q44" s="34">
        <v>6.96</v>
      </c>
      <c r="R44" s="32">
        <v>1130526</v>
      </c>
      <c r="S44" s="32">
        <v>55409</v>
      </c>
      <c r="T44" s="34">
        <v>4.9000000000000004</v>
      </c>
    </row>
    <row r="45" spans="1:20" s="31" customFormat="1" ht="15.75" x14ac:dyDescent="0.25">
      <c r="A45" s="32"/>
      <c r="B45" s="33" t="s">
        <v>53</v>
      </c>
      <c r="C45" s="32">
        <v>1823100</v>
      </c>
      <c r="D45" s="32">
        <v>80238</v>
      </c>
      <c r="E45" s="34">
        <v>4.4000000000000004</v>
      </c>
      <c r="F45" s="32">
        <v>176900</v>
      </c>
      <c r="G45" s="32">
        <v>48919</v>
      </c>
      <c r="H45" s="34">
        <v>27.65</v>
      </c>
      <c r="I45" s="32">
        <v>150000</v>
      </c>
      <c r="J45" s="32">
        <v>3337</v>
      </c>
      <c r="K45" s="34">
        <v>2.2200000000000002</v>
      </c>
      <c r="L45" s="32">
        <v>2150000</v>
      </c>
      <c r="M45" s="32">
        <v>132494</v>
      </c>
      <c r="N45" s="34">
        <v>6.16</v>
      </c>
      <c r="O45" s="32">
        <v>150000</v>
      </c>
      <c r="P45" s="32">
        <v>3573</v>
      </c>
      <c r="Q45" s="34">
        <v>2.38</v>
      </c>
      <c r="R45" s="32">
        <v>2300000</v>
      </c>
      <c r="S45" s="32">
        <v>136067</v>
      </c>
      <c r="T45" s="34">
        <v>5.92</v>
      </c>
    </row>
    <row r="46" spans="1:20" s="31" customFormat="1" ht="15.75" x14ac:dyDescent="0.25">
      <c r="A46" s="32"/>
      <c r="B46" s="33" t="s">
        <v>54</v>
      </c>
      <c r="C46" s="32"/>
      <c r="D46" s="32"/>
      <c r="E46" s="34"/>
      <c r="F46" s="32"/>
      <c r="G46" s="32"/>
      <c r="H46" s="34"/>
      <c r="I46" s="32"/>
      <c r="J46" s="32"/>
      <c r="K46" s="34"/>
      <c r="L46" s="32"/>
      <c r="M46" s="32"/>
      <c r="N46" s="34"/>
      <c r="O46" s="32"/>
      <c r="P46" s="32"/>
      <c r="Q46" s="34"/>
      <c r="R46" s="32"/>
      <c r="S46" s="32"/>
      <c r="T46" s="34"/>
    </row>
    <row r="47" spans="1:20" s="31" customFormat="1" ht="15.75" x14ac:dyDescent="0.25">
      <c r="A47" s="32">
        <v>30</v>
      </c>
      <c r="B47" s="33" t="s">
        <v>55</v>
      </c>
      <c r="C47" s="32">
        <v>7075</v>
      </c>
      <c r="D47" s="32">
        <v>83</v>
      </c>
      <c r="E47" s="34">
        <v>1.17</v>
      </c>
      <c r="F47" s="32">
        <v>2303</v>
      </c>
      <c r="G47" s="32">
        <v>2</v>
      </c>
      <c r="H47" s="34">
        <v>0.09</v>
      </c>
      <c r="I47" s="32">
        <v>6675</v>
      </c>
      <c r="J47" s="32">
        <v>29</v>
      </c>
      <c r="K47" s="34">
        <v>0.43</v>
      </c>
      <c r="L47" s="32">
        <v>16053</v>
      </c>
      <c r="M47" s="32">
        <v>114</v>
      </c>
      <c r="N47" s="34">
        <v>0.71</v>
      </c>
      <c r="O47" s="32">
        <v>698</v>
      </c>
      <c r="P47" s="32">
        <v>167</v>
      </c>
      <c r="Q47" s="34">
        <v>23.93</v>
      </c>
      <c r="R47" s="32">
        <v>16751</v>
      </c>
      <c r="S47" s="32">
        <v>281</v>
      </c>
      <c r="T47" s="34">
        <v>1.68</v>
      </c>
    </row>
    <row r="48" spans="1:20" s="31" customFormat="1" ht="15.75" x14ac:dyDescent="0.25">
      <c r="A48" s="32">
        <v>31</v>
      </c>
      <c r="B48" s="33" t="s">
        <v>56</v>
      </c>
      <c r="C48" s="32">
        <v>311777</v>
      </c>
      <c r="D48" s="32">
        <v>1462</v>
      </c>
      <c r="E48" s="34">
        <v>0.47</v>
      </c>
      <c r="F48" s="32">
        <v>75801</v>
      </c>
      <c r="G48" s="32">
        <v>811</v>
      </c>
      <c r="H48" s="34">
        <v>1.07</v>
      </c>
      <c r="I48" s="32">
        <v>1060</v>
      </c>
      <c r="J48" s="32">
        <v>123</v>
      </c>
      <c r="K48" s="34">
        <v>11.6</v>
      </c>
      <c r="L48" s="32">
        <v>388638</v>
      </c>
      <c r="M48" s="32">
        <v>2396</v>
      </c>
      <c r="N48" s="34">
        <v>0.62</v>
      </c>
      <c r="O48" s="32">
        <v>5626</v>
      </c>
      <c r="P48" s="32">
        <v>80</v>
      </c>
      <c r="Q48" s="34">
        <v>1.42</v>
      </c>
      <c r="R48" s="32">
        <v>394264</v>
      </c>
      <c r="S48" s="32">
        <v>2476</v>
      </c>
      <c r="T48" s="34">
        <v>0.63</v>
      </c>
    </row>
    <row r="49" spans="1:20" s="35" customFormat="1" ht="15.75" x14ac:dyDescent="0.25">
      <c r="A49" s="32">
        <v>32</v>
      </c>
      <c r="B49" s="33" t="s">
        <v>57</v>
      </c>
      <c r="C49" s="32">
        <v>92148</v>
      </c>
      <c r="D49" s="32">
        <v>2941</v>
      </c>
      <c r="E49" s="34">
        <v>3.19</v>
      </c>
      <c r="F49" s="32">
        <v>3296</v>
      </c>
      <c r="G49" s="32">
        <v>364</v>
      </c>
      <c r="H49" s="34">
        <v>11.04</v>
      </c>
      <c r="I49" s="32">
        <v>19865</v>
      </c>
      <c r="J49" s="32">
        <v>441</v>
      </c>
      <c r="K49" s="34">
        <v>2.2200000000000002</v>
      </c>
      <c r="L49" s="32">
        <v>115309</v>
      </c>
      <c r="M49" s="32">
        <v>3746</v>
      </c>
      <c r="N49" s="34">
        <v>3.25</v>
      </c>
      <c r="O49" s="32">
        <v>23676</v>
      </c>
      <c r="P49" s="32">
        <v>105</v>
      </c>
      <c r="Q49" s="34">
        <v>0.44</v>
      </c>
      <c r="R49" s="32">
        <v>138985</v>
      </c>
      <c r="S49" s="32">
        <v>3851</v>
      </c>
      <c r="T49" s="34">
        <v>2.77</v>
      </c>
    </row>
    <row r="50" spans="1:20" s="31" customFormat="1" ht="15.75" x14ac:dyDescent="0.25">
      <c r="A50" s="32"/>
      <c r="B50" s="33" t="s">
        <v>58</v>
      </c>
      <c r="C50" s="32">
        <v>411000</v>
      </c>
      <c r="D50" s="32">
        <v>4486</v>
      </c>
      <c r="E50" s="34">
        <v>1.0900000000000001</v>
      </c>
      <c r="F50" s="32">
        <v>81400</v>
      </c>
      <c r="G50" s="32">
        <v>1177</v>
      </c>
      <c r="H50" s="34">
        <v>1.45</v>
      </c>
      <c r="I50" s="32">
        <v>27600</v>
      </c>
      <c r="J50" s="32">
        <v>593</v>
      </c>
      <c r="K50" s="34">
        <v>2.15</v>
      </c>
      <c r="L50" s="32">
        <v>520000</v>
      </c>
      <c r="M50" s="32">
        <v>6256</v>
      </c>
      <c r="N50" s="34">
        <v>1.2</v>
      </c>
      <c r="O50" s="32">
        <v>30000</v>
      </c>
      <c r="P50" s="32">
        <v>352</v>
      </c>
      <c r="Q50" s="34">
        <v>1.17</v>
      </c>
      <c r="R50" s="32">
        <v>550000</v>
      </c>
      <c r="S50" s="32">
        <v>6608</v>
      </c>
      <c r="T50" s="34">
        <v>1.2</v>
      </c>
    </row>
    <row r="51" spans="1:20" s="31" customFormat="1" ht="15.75" x14ac:dyDescent="0.25">
      <c r="A51" s="32"/>
      <c r="B51" s="33" t="s">
        <v>59</v>
      </c>
      <c r="C51" s="32">
        <v>6182800</v>
      </c>
      <c r="D51" s="32">
        <v>591790</v>
      </c>
      <c r="E51" s="34">
        <v>9.57</v>
      </c>
      <c r="F51" s="32">
        <v>2803200</v>
      </c>
      <c r="G51" s="32">
        <v>866001</v>
      </c>
      <c r="H51" s="34">
        <v>30.89</v>
      </c>
      <c r="I51" s="32">
        <v>1230000</v>
      </c>
      <c r="J51" s="32">
        <v>163812</v>
      </c>
      <c r="K51" s="34">
        <v>13.32</v>
      </c>
      <c r="L51" s="32">
        <v>10216000</v>
      </c>
      <c r="M51" s="32">
        <v>1621603</v>
      </c>
      <c r="N51" s="34">
        <v>15.87</v>
      </c>
      <c r="O51" s="32">
        <v>5234000</v>
      </c>
      <c r="P51" s="32">
        <v>732850</v>
      </c>
      <c r="Q51" s="34">
        <v>14</v>
      </c>
      <c r="R51" s="32">
        <v>15450000</v>
      </c>
      <c r="S51" s="32">
        <v>2354453</v>
      </c>
      <c r="T51" s="34">
        <v>15.24</v>
      </c>
    </row>
  </sheetData>
  <mergeCells count="12">
    <mergeCell ref="A1:T1"/>
    <mergeCell ref="A2:T2"/>
    <mergeCell ref="A3:T3"/>
    <mergeCell ref="A4:T4"/>
    <mergeCell ref="A5:A6"/>
    <mergeCell ref="B5:B6"/>
    <mergeCell ref="C5:E5"/>
    <mergeCell ref="F5:H5"/>
    <mergeCell ref="I5:K5"/>
    <mergeCell ref="L5:N5"/>
    <mergeCell ref="O5:Q5"/>
    <mergeCell ref="R5:T5"/>
  </mergeCells>
  <pageMargins left="0.45" right="0.19685039370078741" top="0.23622047244094491" bottom="0.15748031496062992" header="0.15748031496062992" footer="0.31496062992125984"/>
  <pageSetup paperSize="9" scale="6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opLeftCell="A31" workbookViewId="0">
      <selection activeCell="B51" sqref="B51"/>
    </sheetView>
  </sheetViews>
  <sheetFormatPr defaultRowHeight="15" x14ac:dyDescent="0.25"/>
  <cols>
    <col min="1" max="1" width="5.42578125" customWidth="1"/>
    <col min="2" max="2" width="24" customWidth="1"/>
    <col min="3" max="10" width="12.85546875" customWidth="1"/>
  </cols>
  <sheetData>
    <row r="1" spans="1:10" ht="21" x14ac:dyDescent="0.2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5">
      <c r="A2" s="43" t="s">
        <v>60</v>
      </c>
      <c r="B2" s="43"/>
      <c r="C2" s="43"/>
      <c r="D2" s="43"/>
      <c r="E2" s="43"/>
      <c r="F2" s="43"/>
      <c r="G2" s="43"/>
      <c r="H2" s="43"/>
      <c r="I2" s="43"/>
      <c r="J2" s="43"/>
    </row>
    <row r="3" spans="1:10" ht="18.75" x14ac:dyDescent="0.3">
      <c r="A3" s="44" t="str">
        <f>Sheet1!A3</f>
        <v xml:space="preserve">BANK WISE PERFORMANCE : ANNUAL CREDIT PLAN AS ON : 30.06.2020 </v>
      </c>
      <c r="B3" s="45"/>
      <c r="C3" s="45"/>
      <c r="D3" s="45"/>
      <c r="E3" s="45"/>
      <c r="F3" s="45"/>
      <c r="G3" s="45"/>
      <c r="H3" s="45"/>
      <c r="I3" s="45"/>
      <c r="J3" s="46"/>
    </row>
    <row r="4" spans="1:10" ht="18.75" x14ac:dyDescent="0.3">
      <c r="A4" s="47" t="s">
        <v>61</v>
      </c>
      <c r="B4" s="47"/>
      <c r="C4" s="47"/>
      <c r="D4" s="47"/>
      <c r="E4" s="47"/>
      <c r="F4" s="47"/>
      <c r="G4" s="47"/>
      <c r="H4" s="47"/>
      <c r="I4" s="47"/>
      <c r="J4" s="47"/>
    </row>
    <row r="5" spans="1:10" ht="45" customHeight="1" x14ac:dyDescent="0.25">
      <c r="A5" s="16" t="s">
        <v>4</v>
      </c>
      <c r="B5" s="17" t="s">
        <v>62</v>
      </c>
      <c r="C5" s="39" t="s">
        <v>63</v>
      </c>
      <c r="D5" s="39"/>
      <c r="E5" s="39"/>
      <c r="F5" s="48" t="s">
        <v>64</v>
      </c>
      <c r="G5" s="48"/>
      <c r="H5" s="48"/>
      <c r="I5" s="48" t="s">
        <v>65</v>
      </c>
      <c r="J5" s="48"/>
    </row>
    <row r="6" spans="1:10" x14ac:dyDescent="0.25">
      <c r="A6" s="16"/>
      <c r="B6" s="17"/>
      <c r="C6" s="16" t="s">
        <v>12</v>
      </c>
      <c r="D6" s="16" t="s">
        <v>13</v>
      </c>
      <c r="E6" s="17" t="s">
        <v>14</v>
      </c>
      <c r="F6" s="16" t="s">
        <v>12</v>
      </c>
      <c r="G6" s="16" t="s">
        <v>13</v>
      </c>
      <c r="H6" s="17" t="s">
        <v>14</v>
      </c>
      <c r="I6" s="17" t="s">
        <v>66</v>
      </c>
      <c r="J6" s="3" t="s">
        <v>13</v>
      </c>
    </row>
    <row r="7" spans="1:10" x14ac:dyDescent="0.25">
      <c r="A7" s="18"/>
      <c r="B7" s="18" t="s">
        <v>15</v>
      </c>
      <c r="C7" s="19"/>
      <c r="D7" s="19"/>
      <c r="E7" s="19"/>
      <c r="F7" s="19"/>
      <c r="G7" s="19"/>
      <c r="H7" s="19"/>
      <c r="I7" s="19"/>
      <c r="J7" s="19"/>
    </row>
    <row r="8" spans="1:10" x14ac:dyDescent="0.25">
      <c r="A8" s="1">
        <v>1</v>
      </c>
      <c r="B8" s="1" t="e">
        <f>Sheet1!#REF!</f>
        <v>#REF!</v>
      </c>
      <c r="C8" s="4"/>
      <c r="D8" s="4"/>
      <c r="E8" s="5" t="e">
        <f t="shared" ref="E8:E55" si="0">SUM(D8/C8)</f>
        <v>#DIV/0!</v>
      </c>
      <c r="F8" s="4" t="e">
        <f>Sheet1!#REF!</f>
        <v>#REF!</v>
      </c>
      <c r="G8" s="4" t="e">
        <f>Sheet1!#REF!</f>
        <v>#REF!</v>
      </c>
      <c r="H8" s="5" t="e">
        <f t="shared" ref="H8:H55" si="1">SUM(G8/F8)</f>
        <v>#REF!</v>
      </c>
      <c r="I8" s="6" t="e">
        <f>(F8-C8)/C8</f>
        <v>#REF!</v>
      </c>
      <c r="J8" s="6" t="e">
        <f>(G8-D8)/D8</f>
        <v>#REF!</v>
      </c>
    </row>
    <row r="9" spans="1:10" x14ac:dyDescent="0.25">
      <c r="A9" s="1">
        <v>2</v>
      </c>
      <c r="B9" s="1" t="e">
        <f>Sheet1!#REF!</f>
        <v>#REF!</v>
      </c>
      <c r="C9" s="4"/>
      <c r="D9" s="4"/>
      <c r="E9" s="5" t="e">
        <f t="shared" si="0"/>
        <v>#DIV/0!</v>
      </c>
      <c r="F9" s="4" t="e">
        <f>Sheet1!#REF!</f>
        <v>#REF!</v>
      </c>
      <c r="G9" s="4" t="e">
        <f>Sheet1!#REF!</f>
        <v>#REF!</v>
      </c>
      <c r="H9" s="5" t="e">
        <f t="shared" si="1"/>
        <v>#REF!</v>
      </c>
      <c r="I9" s="6" t="e">
        <f t="shared" ref="I9:J55" si="2">(F9-C9)/C9</f>
        <v>#REF!</v>
      </c>
      <c r="J9" s="6" t="e">
        <f t="shared" si="2"/>
        <v>#REF!</v>
      </c>
    </row>
    <row r="10" spans="1:10" x14ac:dyDescent="0.25">
      <c r="A10" s="1">
        <v>3</v>
      </c>
      <c r="B10" s="1" t="e">
        <f>Sheet1!#REF!</f>
        <v>#REF!</v>
      </c>
      <c r="C10" s="4"/>
      <c r="D10" s="4"/>
      <c r="E10" s="5" t="e">
        <f t="shared" si="0"/>
        <v>#DIV/0!</v>
      </c>
      <c r="F10" s="4" t="e">
        <f>Sheet1!#REF!</f>
        <v>#REF!</v>
      </c>
      <c r="G10" s="4" t="e">
        <f>Sheet1!#REF!</f>
        <v>#REF!</v>
      </c>
      <c r="H10" s="5" t="e">
        <f t="shared" si="1"/>
        <v>#REF!</v>
      </c>
      <c r="I10" s="6" t="e">
        <f t="shared" si="2"/>
        <v>#REF!</v>
      </c>
      <c r="J10" s="6" t="e">
        <f t="shared" si="2"/>
        <v>#REF!</v>
      </c>
    </row>
    <row r="11" spans="1:10" x14ac:dyDescent="0.25">
      <c r="A11" s="1">
        <v>4</v>
      </c>
      <c r="B11" s="1" t="e">
        <f>Sheet1!#REF!</f>
        <v>#REF!</v>
      </c>
      <c r="C11" s="4"/>
      <c r="D11" s="4"/>
      <c r="E11" s="5" t="e">
        <f t="shared" si="0"/>
        <v>#DIV/0!</v>
      </c>
      <c r="F11" s="4" t="e">
        <f>Sheet1!#REF!</f>
        <v>#REF!</v>
      </c>
      <c r="G11" s="4" t="e">
        <f>Sheet1!#REF!</f>
        <v>#REF!</v>
      </c>
      <c r="H11" s="5" t="e">
        <f t="shared" si="1"/>
        <v>#REF!</v>
      </c>
      <c r="I11" s="6" t="e">
        <f t="shared" si="2"/>
        <v>#REF!</v>
      </c>
      <c r="J11" s="6" t="e">
        <f t="shared" si="2"/>
        <v>#REF!</v>
      </c>
    </row>
    <row r="12" spans="1:10" x14ac:dyDescent="0.25">
      <c r="A12" s="1">
        <v>5</v>
      </c>
      <c r="B12" s="1" t="e">
        <f>Sheet1!#REF!</f>
        <v>#REF!</v>
      </c>
      <c r="C12" s="4"/>
      <c r="D12" s="4"/>
      <c r="E12" s="5" t="e">
        <f t="shared" si="0"/>
        <v>#DIV/0!</v>
      </c>
      <c r="F12" s="4" t="e">
        <f>Sheet1!#REF!</f>
        <v>#REF!</v>
      </c>
      <c r="G12" s="4" t="e">
        <f>Sheet1!#REF!</f>
        <v>#REF!</v>
      </c>
      <c r="H12" s="5" t="e">
        <f t="shared" si="1"/>
        <v>#REF!</v>
      </c>
      <c r="I12" s="6" t="e">
        <f t="shared" si="2"/>
        <v>#REF!</v>
      </c>
      <c r="J12" s="6" t="e">
        <f t="shared" si="2"/>
        <v>#REF!</v>
      </c>
    </row>
    <row r="13" spans="1:10" x14ac:dyDescent="0.25">
      <c r="A13" s="1">
        <v>6</v>
      </c>
      <c r="B13" s="1" t="e">
        <f>Sheet1!#REF!</f>
        <v>#REF!</v>
      </c>
      <c r="C13" s="4"/>
      <c r="D13" s="4"/>
      <c r="E13" s="5" t="e">
        <f t="shared" si="0"/>
        <v>#DIV/0!</v>
      </c>
      <c r="F13" s="4" t="e">
        <f>Sheet1!#REF!</f>
        <v>#REF!</v>
      </c>
      <c r="G13" s="4" t="e">
        <f>Sheet1!#REF!</f>
        <v>#REF!</v>
      </c>
      <c r="H13" s="5" t="e">
        <f t="shared" si="1"/>
        <v>#REF!</v>
      </c>
      <c r="I13" s="6" t="e">
        <f t="shared" si="2"/>
        <v>#REF!</v>
      </c>
      <c r="J13" s="6" t="e">
        <f t="shared" si="2"/>
        <v>#REF!</v>
      </c>
    </row>
    <row r="14" spans="1:10" x14ac:dyDescent="0.25">
      <c r="A14" s="1">
        <v>7</v>
      </c>
      <c r="B14" s="1" t="e">
        <f>Sheet1!#REF!</f>
        <v>#REF!</v>
      </c>
      <c r="C14" s="4"/>
      <c r="D14" s="4"/>
      <c r="E14" s="5" t="e">
        <f t="shared" si="0"/>
        <v>#DIV/0!</v>
      </c>
      <c r="F14" s="4" t="e">
        <f>Sheet1!#REF!</f>
        <v>#REF!</v>
      </c>
      <c r="G14" s="4" t="e">
        <f>Sheet1!#REF!</f>
        <v>#REF!</v>
      </c>
      <c r="H14" s="5" t="e">
        <f t="shared" si="1"/>
        <v>#REF!</v>
      </c>
      <c r="I14" s="6" t="e">
        <f t="shared" si="2"/>
        <v>#REF!</v>
      </c>
      <c r="J14" s="6" t="e">
        <f t="shared" si="2"/>
        <v>#REF!</v>
      </c>
    </row>
    <row r="15" spans="1:10" x14ac:dyDescent="0.25">
      <c r="A15" s="1"/>
      <c r="B15" s="2" t="s">
        <v>67</v>
      </c>
      <c r="C15" s="5"/>
      <c r="D15" s="5"/>
      <c r="E15" s="5"/>
      <c r="F15" s="4"/>
      <c r="G15" s="4"/>
      <c r="H15" s="5"/>
      <c r="I15" s="5"/>
      <c r="J15" s="5"/>
    </row>
    <row r="16" spans="1:10" x14ac:dyDescent="0.25">
      <c r="A16" s="1">
        <v>8</v>
      </c>
      <c r="B16" s="1" t="e">
        <f>Sheet1!#REF!</f>
        <v>#REF!</v>
      </c>
      <c r="C16" s="4"/>
      <c r="D16" s="4"/>
      <c r="E16" s="5" t="e">
        <f t="shared" si="0"/>
        <v>#DIV/0!</v>
      </c>
      <c r="F16" s="4" t="e">
        <f>Sheet1!#REF!</f>
        <v>#REF!</v>
      </c>
      <c r="G16" s="4" t="e">
        <f>Sheet1!#REF!</f>
        <v>#REF!</v>
      </c>
      <c r="H16" s="5" t="e">
        <f t="shared" si="1"/>
        <v>#REF!</v>
      </c>
      <c r="I16" s="6" t="e">
        <f t="shared" si="2"/>
        <v>#REF!</v>
      </c>
      <c r="J16" s="6" t="e">
        <f t="shared" si="2"/>
        <v>#REF!</v>
      </c>
    </row>
    <row r="17" spans="1:10" x14ac:dyDescent="0.25">
      <c r="A17" s="1">
        <v>9</v>
      </c>
      <c r="B17" s="1" t="e">
        <f>Sheet1!#REF!</f>
        <v>#REF!</v>
      </c>
      <c r="C17" s="4"/>
      <c r="D17" s="4"/>
      <c r="E17" s="5" t="e">
        <f t="shared" si="0"/>
        <v>#DIV/0!</v>
      </c>
      <c r="F17" s="4" t="e">
        <f>Sheet1!#REF!</f>
        <v>#REF!</v>
      </c>
      <c r="G17" s="4" t="e">
        <f>Sheet1!#REF!</f>
        <v>#REF!</v>
      </c>
      <c r="H17" s="5" t="e">
        <f t="shared" si="1"/>
        <v>#REF!</v>
      </c>
      <c r="I17" s="6" t="e">
        <f t="shared" si="2"/>
        <v>#REF!</v>
      </c>
      <c r="J17" s="6" t="e">
        <f t="shared" si="2"/>
        <v>#REF!</v>
      </c>
    </row>
    <row r="18" spans="1:10" x14ac:dyDescent="0.25">
      <c r="A18" s="1">
        <v>10</v>
      </c>
      <c r="B18" s="1" t="e">
        <f>Sheet1!#REF!</f>
        <v>#REF!</v>
      </c>
      <c r="C18" s="4"/>
      <c r="D18" s="4"/>
      <c r="E18" s="5" t="e">
        <f t="shared" si="0"/>
        <v>#DIV/0!</v>
      </c>
      <c r="F18" s="4" t="e">
        <f>Sheet1!#REF!</f>
        <v>#REF!</v>
      </c>
      <c r="G18" s="4" t="e">
        <f>Sheet1!#REF!</f>
        <v>#REF!</v>
      </c>
      <c r="H18" s="5" t="e">
        <f t="shared" si="1"/>
        <v>#REF!</v>
      </c>
      <c r="I18" s="6" t="e">
        <f t="shared" si="2"/>
        <v>#REF!</v>
      </c>
      <c r="J18" s="6" t="e">
        <f t="shared" si="2"/>
        <v>#REF!</v>
      </c>
    </row>
    <row r="19" spans="1:10" x14ac:dyDescent="0.25">
      <c r="A19" s="1">
        <v>11</v>
      </c>
      <c r="B19" s="1" t="e">
        <f>Sheet1!#REF!</f>
        <v>#REF!</v>
      </c>
      <c r="C19" s="4"/>
      <c r="D19" s="4"/>
      <c r="E19" s="5" t="e">
        <f t="shared" si="0"/>
        <v>#DIV/0!</v>
      </c>
      <c r="F19" s="4" t="e">
        <f>Sheet1!#REF!</f>
        <v>#REF!</v>
      </c>
      <c r="G19" s="4" t="e">
        <f>Sheet1!#REF!</f>
        <v>#REF!</v>
      </c>
      <c r="H19" s="5" t="e">
        <f t="shared" si="1"/>
        <v>#REF!</v>
      </c>
      <c r="I19" s="6" t="e">
        <f t="shared" si="2"/>
        <v>#REF!</v>
      </c>
      <c r="J19" s="6" t="e">
        <f t="shared" si="2"/>
        <v>#REF!</v>
      </c>
    </row>
    <row r="20" spans="1:10" x14ac:dyDescent="0.25">
      <c r="A20" s="1">
        <v>12</v>
      </c>
      <c r="B20" s="1" t="e">
        <f>Sheet1!#REF!</f>
        <v>#REF!</v>
      </c>
      <c r="C20" s="4"/>
      <c r="D20" s="4"/>
      <c r="E20" s="5" t="e">
        <f t="shared" si="0"/>
        <v>#DIV/0!</v>
      </c>
      <c r="F20" s="4" t="e">
        <f>Sheet1!#REF!</f>
        <v>#REF!</v>
      </c>
      <c r="G20" s="4" t="e">
        <f>Sheet1!#REF!</f>
        <v>#REF!</v>
      </c>
      <c r="H20" s="5" t="e">
        <f t="shared" si="1"/>
        <v>#REF!</v>
      </c>
      <c r="I20" s="6" t="e">
        <f t="shared" si="2"/>
        <v>#REF!</v>
      </c>
      <c r="J20" s="6" t="e">
        <f t="shared" si="2"/>
        <v>#REF!</v>
      </c>
    </row>
    <row r="21" spans="1:10" x14ac:dyDescent="0.25">
      <c r="A21" s="1">
        <v>13</v>
      </c>
      <c r="B21" s="1" t="e">
        <f>Sheet1!#REF!</f>
        <v>#REF!</v>
      </c>
      <c r="C21" s="4"/>
      <c r="D21" s="4"/>
      <c r="E21" s="5" t="e">
        <f t="shared" si="0"/>
        <v>#DIV/0!</v>
      </c>
      <c r="F21" s="4" t="e">
        <f>Sheet1!#REF!</f>
        <v>#REF!</v>
      </c>
      <c r="G21" s="4" t="e">
        <f>Sheet1!#REF!</f>
        <v>#REF!</v>
      </c>
      <c r="H21" s="5" t="e">
        <f t="shared" si="1"/>
        <v>#REF!</v>
      </c>
      <c r="I21" s="6" t="e">
        <f t="shared" si="2"/>
        <v>#REF!</v>
      </c>
      <c r="J21" s="6" t="e">
        <f t="shared" si="2"/>
        <v>#REF!</v>
      </c>
    </row>
    <row r="22" spans="1:10" x14ac:dyDescent="0.25">
      <c r="A22" s="1">
        <v>14</v>
      </c>
      <c r="B22" s="1" t="e">
        <f>Sheet1!#REF!</f>
        <v>#REF!</v>
      </c>
      <c r="C22" s="4"/>
      <c r="D22" s="4"/>
      <c r="E22" s="5" t="e">
        <f t="shared" si="0"/>
        <v>#DIV/0!</v>
      </c>
      <c r="F22" s="4" t="e">
        <f>Sheet1!#REF!</f>
        <v>#REF!</v>
      </c>
      <c r="G22" s="4" t="e">
        <f>Sheet1!#REF!</f>
        <v>#REF!</v>
      </c>
      <c r="H22" s="5" t="e">
        <f t="shared" si="1"/>
        <v>#REF!</v>
      </c>
      <c r="I22" s="6" t="e">
        <f t="shared" si="2"/>
        <v>#REF!</v>
      </c>
      <c r="J22" s="6" t="e">
        <f t="shared" si="2"/>
        <v>#REF!</v>
      </c>
    </row>
    <row r="23" spans="1:10" x14ac:dyDescent="0.25">
      <c r="A23" s="1">
        <v>15</v>
      </c>
      <c r="B23" s="1" t="e">
        <f>Sheet1!#REF!</f>
        <v>#REF!</v>
      </c>
      <c r="C23" s="4"/>
      <c r="D23" s="4"/>
      <c r="E23" s="5" t="e">
        <f t="shared" si="0"/>
        <v>#DIV/0!</v>
      </c>
      <c r="F23" s="4" t="e">
        <f>Sheet1!#REF!</f>
        <v>#REF!</v>
      </c>
      <c r="G23" s="4" t="e">
        <f>Sheet1!#REF!</f>
        <v>#REF!</v>
      </c>
      <c r="H23" s="5" t="e">
        <f t="shared" si="1"/>
        <v>#REF!</v>
      </c>
      <c r="I23" s="6" t="e">
        <f t="shared" si="2"/>
        <v>#REF!</v>
      </c>
      <c r="J23" s="6" t="e">
        <f t="shared" si="2"/>
        <v>#REF!</v>
      </c>
    </row>
    <row r="24" spans="1:10" x14ac:dyDescent="0.25">
      <c r="A24" s="1">
        <v>16</v>
      </c>
      <c r="B24" s="1" t="e">
        <f>Sheet1!#REF!</f>
        <v>#REF!</v>
      </c>
      <c r="C24" s="4"/>
      <c r="D24" s="4"/>
      <c r="E24" s="5" t="e">
        <f t="shared" si="0"/>
        <v>#DIV/0!</v>
      </c>
      <c r="F24" s="4" t="e">
        <f>Sheet1!#REF!</f>
        <v>#REF!</v>
      </c>
      <c r="G24" s="4" t="e">
        <f>Sheet1!#REF!</f>
        <v>#REF!</v>
      </c>
      <c r="H24" s="5" t="e">
        <f t="shared" si="1"/>
        <v>#REF!</v>
      </c>
      <c r="I24" s="6" t="e">
        <f t="shared" si="2"/>
        <v>#REF!</v>
      </c>
      <c r="J24" s="6" t="e">
        <f t="shared" si="2"/>
        <v>#REF!</v>
      </c>
    </row>
    <row r="25" spans="1:10" x14ac:dyDescent="0.25">
      <c r="A25" s="1">
        <v>17</v>
      </c>
      <c r="B25" s="1" t="e">
        <f>Sheet1!#REF!</f>
        <v>#REF!</v>
      </c>
      <c r="C25" s="4"/>
      <c r="D25" s="4"/>
      <c r="E25" s="5" t="e">
        <f t="shared" si="0"/>
        <v>#DIV/0!</v>
      </c>
      <c r="F25" s="4" t="e">
        <f>Sheet1!#REF!</f>
        <v>#REF!</v>
      </c>
      <c r="G25" s="4" t="e">
        <f>Sheet1!#REF!</f>
        <v>#REF!</v>
      </c>
      <c r="H25" s="5" t="e">
        <f t="shared" si="1"/>
        <v>#REF!</v>
      </c>
      <c r="I25" s="6" t="e">
        <f t="shared" si="2"/>
        <v>#REF!</v>
      </c>
      <c r="J25" s="6" t="e">
        <f t="shared" si="2"/>
        <v>#REF!</v>
      </c>
    </row>
    <row r="26" spans="1:10" x14ac:dyDescent="0.25">
      <c r="A26" s="1">
        <v>18</v>
      </c>
      <c r="B26" s="1" t="e">
        <f>Sheet1!#REF!</f>
        <v>#REF!</v>
      </c>
      <c r="C26" s="4"/>
      <c r="D26" s="4"/>
      <c r="E26" s="5" t="e">
        <f t="shared" si="0"/>
        <v>#DIV/0!</v>
      </c>
      <c r="F26" s="4" t="e">
        <f>Sheet1!#REF!</f>
        <v>#REF!</v>
      </c>
      <c r="G26" s="4" t="e">
        <f>Sheet1!#REF!</f>
        <v>#REF!</v>
      </c>
      <c r="H26" s="5" t="e">
        <f t="shared" si="1"/>
        <v>#REF!</v>
      </c>
      <c r="I26" s="6" t="e">
        <f t="shared" si="2"/>
        <v>#REF!</v>
      </c>
      <c r="J26" s="6" t="e">
        <f t="shared" si="2"/>
        <v>#REF!</v>
      </c>
    </row>
    <row r="27" spans="1:10" x14ac:dyDescent="0.25">
      <c r="A27" s="1">
        <v>19</v>
      </c>
      <c r="B27" s="1" t="e">
        <f>Sheet1!#REF!</f>
        <v>#REF!</v>
      </c>
      <c r="C27" s="4"/>
      <c r="D27" s="4"/>
      <c r="E27" s="5" t="e">
        <f t="shared" si="0"/>
        <v>#DIV/0!</v>
      </c>
      <c r="F27" s="4" t="e">
        <f>Sheet1!#REF!</f>
        <v>#REF!</v>
      </c>
      <c r="G27" s="4" t="e">
        <f>Sheet1!#REF!</f>
        <v>#REF!</v>
      </c>
      <c r="H27" s="5" t="e">
        <f t="shared" si="1"/>
        <v>#REF!</v>
      </c>
      <c r="I27" s="6" t="e">
        <f t="shared" si="2"/>
        <v>#REF!</v>
      </c>
      <c r="J27" s="6" t="e">
        <f t="shared" si="2"/>
        <v>#REF!</v>
      </c>
    </row>
    <row r="28" spans="1:10" x14ac:dyDescent="0.25">
      <c r="A28" s="1">
        <v>20</v>
      </c>
      <c r="B28" s="1" t="e">
        <f>Sheet1!#REF!</f>
        <v>#REF!</v>
      </c>
      <c r="C28" s="4"/>
      <c r="D28" s="4"/>
      <c r="E28" s="5" t="e">
        <f t="shared" si="0"/>
        <v>#DIV/0!</v>
      </c>
      <c r="F28" s="4" t="e">
        <f>Sheet1!#REF!</f>
        <v>#REF!</v>
      </c>
      <c r="G28" s="4" t="e">
        <f>Sheet1!#REF!</f>
        <v>#REF!</v>
      </c>
      <c r="H28" s="5" t="e">
        <f t="shared" si="1"/>
        <v>#REF!</v>
      </c>
      <c r="I28" s="6" t="e">
        <f t="shared" si="2"/>
        <v>#REF!</v>
      </c>
      <c r="J28" s="6" t="e">
        <f t="shared" si="2"/>
        <v>#REF!</v>
      </c>
    </row>
    <row r="29" spans="1:10" x14ac:dyDescent="0.25">
      <c r="A29" s="1">
        <v>21</v>
      </c>
      <c r="B29" s="1" t="e">
        <f>Sheet1!#REF!</f>
        <v>#REF!</v>
      </c>
      <c r="C29" s="4"/>
      <c r="D29" s="4"/>
      <c r="E29" s="5" t="e">
        <f t="shared" si="0"/>
        <v>#DIV/0!</v>
      </c>
      <c r="F29" s="4" t="e">
        <f>Sheet1!#REF!</f>
        <v>#REF!</v>
      </c>
      <c r="G29" s="4" t="e">
        <f>Sheet1!#REF!</f>
        <v>#REF!</v>
      </c>
      <c r="H29" s="5" t="e">
        <f t="shared" si="1"/>
        <v>#REF!</v>
      </c>
      <c r="I29" s="6" t="e">
        <f t="shared" si="2"/>
        <v>#REF!</v>
      </c>
      <c r="J29" s="6" t="e">
        <f t="shared" si="2"/>
        <v>#REF!</v>
      </c>
    </row>
    <row r="30" spans="1:10" x14ac:dyDescent="0.25">
      <c r="A30" s="1"/>
      <c r="B30" s="2" t="e">
        <f>Sheet1!#REF!</f>
        <v>#REF!</v>
      </c>
      <c r="C30" s="5"/>
      <c r="D30" s="5"/>
      <c r="E30" s="5"/>
      <c r="F30" s="4"/>
      <c r="G30" s="4"/>
      <c r="H30" s="5"/>
      <c r="I30" s="5"/>
      <c r="J30" s="6"/>
    </row>
    <row r="31" spans="1:10" x14ac:dyDescent="0.25">
      <c r="A31" s="1">
        <v>22</v>
      </c>
      <c r="B31" s="1" t="e">
        <f>Sheet1!#REF!</f>
        <v>#REF!</v>
      </c>
      <c r="C31" s="4"/>
      <c r="D31" s="4"/>
      <c r="E31" s="5" t="e">
        <f t="shared" si="0"/>
        <v>#DIV/0!</v>
      </c>
      <c r="F31" s="4" t="e">
        <f>Sheet1!#REF!</f>
        <v>#REF!</v>
      </c>
      <c r="G31" s="4" t="e">
        <f>Sheet1!#REF!</f>
        <v>#REF!</v>
      </c>
      <c r="H31" s="5" t="e">
        <f t="shared" si="1"/>
        <v>#REF!</v>
      </c>
      <c r="I31" s="6" t="e">
        <f t="shared" si="2"/>
        <v>#REF!</v>
      </c>
      <c r="J31" s="6" t="e">
        <f t="shared" si="2"/>
        <v>#REF!</v>
      </c>
    </row>
    <row r="32" spans="1:10" x14ac:dyDescent="0.25">
      <c r="A32" s="1">
        <v>23</v>
      </c>
      <c r="B32" s="1" t="e">
        <f>Sheet1!#REF!</f>
        <v>#REF!</v>
      </c>
      <c r="C32" s="4"/>
      <c r="D32" s="4"/>
      <c r="E32" s="5" t="e">
        <f t="shared" si="0"/>
        <v>#DIV/0!</v>
      </c>
      <c r="F32" s="4" t="e">
        <f>Sheet1!#REF!</f>
        <v>#REF!</v>
      </c>
      <c r="G32" s="4" t="e">
        <f>Sheet1!#REF!</f>
        <v>#REF!</v>
      </c>
      <c r="H32" s="5" t="e">
        <f t="shared" si="1"/>
        <v>#REF!</v>
      </c>
      <c r="I32" s="6" t="e">
        <f t="shared" si="2"/>
        <v>#REF!</v>
      </c>
      <c r="J32" s="6" t="e">
        <f t="shared" si="2"/>
        <v>#REF!</v>
      </c>
    </row>
    <row r="33" spans="1:10" x14ac:dyDescent="0.25">
      <c r="A33" s="1">
        <v>24</v>
      </c>
      <c r="B33" s="1" t="e">
        <f>Sheet1!#REF!</f>
        <v>#REF!</v>
      </c>
      <c r="C33" s="4"/>
      <c r="D33" s="4"/>
      <c r="E33" s="5" t="e">
        <f>SUM(D33/C33)</f>
        <v>#DIV/0!</v>
      </c>
      <c r="F33" s="4" t="e">
        <f>Sheet1!#REF!</f>
        <v>#REF!</v>
      </c>
      <c r="G33" s="4" t="e">
        <f>Sheet1!#REF!</f>
        <v>#REF!</v>
      </c>
      <c r="H33" s="5" t="e">
        <f>SUM(G33/F33)</f>
        <v>#REF!</v>
      </c>
      <c r="I33" s="6" t="e">
        <f>(F33-C33)/C33</f>
        <v>#REF!</v>
      </c>
      <c r="J33" s="6" t="e">
        <f>(G33-D33)/D33</f>
        <v>#REF!</v>
      </c>
    </row>
    <row r="34" spans="1:10" x14ac:dyDescent="0.25">
      <c r="A34" s="1"/>
      <c r="B34" s="2" t="s">
        <v>67</v>
      </c>
      <c r="C34" s="5"/>
      <c r="D34" s="5"/>
      <c r="E34" s="5"/>
      <c r="F34" s="4"/>
      <c r="G34" s="4"/>
      <c r="H34" s="5"/>
      <c r="I34" s="5"/>
      <c r="J34" s="6"/>
    </row>
    <row r="35" spans="1:10" x14ac:dyDescent="0.25">
      <c r="A35" s="1">
        <v>25</v>
      </c>
      <c r="B35" s="1" t="e">
        <f>Sheet1!#REF!</f>
        <v>#REF!</v>
      </c>
      <c r="C35" s="4"/>
      <c r="D35" s="4"/>
      <c r="E35" s="5" t="e">
        <f t="shared" si="0"/>
        <v>#DIV/0!</v>
      </c>
      <c r="F35" s="4" t="e">
        <f>Sheet1!#REF!</f>
        <v>#REF!</v>
      </c>
      <c r="G35" s="4" t="e">
        <f>Sheet1!#REF!</f>
        <v>#REF!</v>
      </c>
      <c r="H35" s="5" t="e">
        <f t="shared" si="1"/>
        <v>#REF!</v>
      </c>
      <c r="I35" s="6" t="e">
        <f t="shared" si="2"/>
        <v>#REF!</v>
      </c>
      <c r="J35" s="6" t="e">
        <f t="shared" si="2"/>
        <v>#REF!</v>
      </c>
    </row>
    <row r="36" spans="1:10" x14ac:dyDescent="0.25">
      <c r="A36" s="1">
        <v>26</v>
      </c>
      <c r="B36" s="1" t="e">
        <f>Sheet1!#REF!</f>
        <v>#REF!</v>
      </c>
      <c r="C36" s="4"/>
      <c r="D36" s="4"/>
      <c r="E36" s="5" t="e">
        <f t="shared" si="0"/>
        <v>#DIV/0!</v>
      </c>
      <c r="F36" s="4" t="e">
        <f>Sheet1!#REF!</f>
        <v>#REF!</v>
      </c>
      <c r="G36" s="4" t="e">
        <f>Sheet1!#REF!</f>
        <v>#REF!</v>
      </c>
      <c r="H36" s="5" t="e">
        <f t="shared" si="1"/>
        <v>#REF!</v>
      </c>
      <c r="I36" s="6" t="e">
        <f t="shared" si="2"/>
        <v>#REF!</v>
      </c>
      <c r="J36" s="6" t="e">
        <f t="shared" si="2"/>
        <v>#REF!</v>
      </c>
    </row>
    <row r="37" spans="1:10" x14ac:dyDescent="0.25">
      <c r="A37" s="1">
        <v>27</v>
      </c>
      <c r="B37" s="1" t="e">
        <f>Sheet1!#REF!</f>
        <v>#REF!</v>
      </c>
      <c r="C37" s="4"/>
      <c r="D37" s="4"/>
      <c r="E37" s="5" t="e">
        <f t="shared" si="0"/>
        <v>#DIV/0!</v>
      </c>
      <c r="F37" s="4" t="e">
        <f>Sheet1!#REF!</f>
        <v>#REF!</v>
      </c>
      <c r="G37" s="4" t="e">
        <f>Sheet1!#REF!</f>
        <v>#REF!</v>
      </c>
      <c r="H37" s="5" t="e">
        <f t="shared" si="1"/>
        <v>#REF!</v>
      </c>
      <c r="I37" s="6" t="e">
        <f t="shared" si="2"/>
        <v>#REF!</v>
      </c>
      <c r="J37" s="6" t="e">
        <f t="shared" si="2"/>
        <v>#REF!</v>
      </c>
    </row>
    <row r="38" spans="1:10" x14ac:dyDescent="0.25">
      <c r="A38" s="1">
        <v>28</v>
      </c>
      <c r="B38" s="1" t="e">
        <f>Sheet1!#REF!</f>
        <v>#REF!</v>
      </c>
      <c r="C38" s="4"/>
      <c r="D38" s="4"/>
      <c r="E38" s="5" t="e">
        <f t="shared" si="0"/>
        <v>#DIV/0!</v>
      </c>
      <c r="F38" s="4" t="e">
        <f>Sheet1!#REF!</f>
        <v>#REF!</v>
      </c>
      <c r="G38" s="4" t="e">
        <f>Sheet1!#REF!</f>
        <v>#REF!</v>
      </c>
      <c r="H38" s="5" t="e">
        <f t="shared" si="1"/>
        <v>#REF!</v>
      </c>
      <c r="I38" s="6" t="e">
        <f t="shared" si="2"/>
        <v>#REF!</v>
      </c>
      <c r="J38" s="6" t="e">
        <f t="shared" si="2"/>
        <v>#REF!</v>
      </c>
    </row>
    <row r="39" spans="1:10" x14ac:dyDescent="0.25">
      <c r="A39" s="1">
        <v>29</v>
      </c>
      <c r="B39" s="1" t="e">
        <f>Sheet1!#REF!</f>
        <v>#REF!</v>
      </c>
      <c r="C39" s="4"/>
      <c r="D39" s="4"/>
      <c r="E39" s="5" t="e">
        <f t="shared" si="0"/>
        <v>#DIV/0!</v>
      </c>
      <c r="F39" s="4" t="e">
        <f>Sheet1!#REF!</f>
        <v>#REF!</v>
      </c>
      <c r="G39" s="4" t="e">
        <f>Sheet1!#REF!</f>
        <v>#REF!</v>
      </c>
      <c r="H39" s="5" t="e">
        <f t="shared" si="1"/>
        <v>#REF!</v>
      </c>
      <c r="I39" s="6" t="e">
        <f t="shared" si="2"/>
        <v>#REF!</v>
      </c>
      <c r="J39" s="6" t="e">
        <f t="shared" si="2"/>
        <v>#REF!</v>
      </c>
    </row>
    <row r="40" spans="1:10" x14ac:dyDescent="0.25">
      <c r="A40" s="1">
        <v>30</v>
      </c>
      <c r="B40" s="1" t="e">
        <f>Sheet1!#REF!</f>
        <v>#REF!</v>
      </c>
      <c r="C40" s="4"/>
      <c r="D40" s="4"/>
      <c r="E40" s="5" t="e">
        <f t="shared" si="0"/>
        <v>#DIV/0!</v>
      </c>
      <c r="F40" s="4" t="e">
        <f>Sheet1!#REF!</f>
        <v>#REF!</v>
      </c>
      <c r="G40" s="4" t="e">
        <f>Sheet1!#REF!</f>
        <v>#REF!</v>
      </c>
      <c r="H40" s="5" t="e">
        <f t="shared" si="1"/>
        <v>#REF!</v>
      </c>
      <c r="I40" s="6" t="e">
        <f t="shared" si="2"/>
        <v>#REF!</v>
      </c>
      <c r="J40" s="6" t="e">
        <f t="shared" si="2"/>
        <v>#REF!</v>
      </c>
    </row>
    <row r="41" spans="1:10" x14ac:dyDescent="0.25">
      <c r="A41" s="1">
        <v>31</v>
      </c>
      <c r="B41" s="1" t="e">
        <f>Sheet1!#REF!</f>
        <v>#REF!</v>
      </c>
      <c r="C41" s="4"/>
      <c r="D41" s="4"/>
      <c r="E41" s="5" t="e">
        <f t="shared" si="0"/>
        <v>#DIV/0!</v>
      </c>
      <c r="F41" s="4" t="e">
        <f>Sheet1!#REF!</f>
        <v>#REF!</v>
      </c>
      <c r="G41" s="4" t="e">
        <f>Sheet1!#REF!</f>
        <v>#REF!</v>
      </c>
      <c r="H41" s="5" t="e">
        <f t="shared" si="1"/>
        <v>#REF!</v>
      </c>
      <c r="I41" s="6" t="e">
        <f t="shared" si="2"/>
        <v>#REF!</v>
      </c>
      <c r="J41" s="6" t="e">
        <f t="shared" si="2"/>
        <v>#REF!</v>
      </c>
    </row>
    <row r="42" spans="1:10" x14ac:dyDescent="0.25">
      <c r="A42" s="1">
        <v>32</v>
      </c>
      <c r="B42" s="1" t="e">
        <f>Sheet1!#REF!</f>
        <v>#REF!</v>
      </c>
      <c r="C42" s="4"/>
      <c r="D42" s="4"/>
      <c r="E42" s="5" t="e">
        <f t="shared" si="0"/>
        <v>#DIV/0!</v>
      </c>
      <c r="F42" s="4" t="e">
        <f>Sheet1!#REF!</f>
        <v>#REF!</v>
      </c>
      <c r="G42" s="4" t="e">
        <f>Sheet1!#REF!</f>
        <v>#REF!</v>
      </c>
      <c r="H42" s="5" t="e">
        <f t="shared" si="1"/>
        <v>#REF!</v>
      </c>
      <c r="I42" s="6" t="e">
        <f t="shared" si="2"/>
        <v>#REF!</v>
      </c>
      <c r="J42" s="6" t="e">
        <f t="shared" si="2"/>
        <v>#REF!</v>
      </c>
    </row>
    <row r="43" spans="1:10" x14ac:dyDescent="0.25">
      <c r="A43" s="1">
        <v>33</v>
      </c>
      <c r="B43" s="1" t="e">
        <f>Sheet1!#REF!</f>
        <v>#REF!</v>
      </c>
      <c r="C43" s="4"/>
      <c r="D43" s="4"/>
      <c r="E43" s="5" t="e">
        <f t="shared" si="0"/>
        <v>#DIV/0!</v>
      </c>
      <c r="F43" s="4" t="e">
        <f>Sheet1!#REF!</f>
        <v>#REF!</v>
      </c>
      <c r="G43" s="4" t="e">
        <f>Sheet1!#REF!</f>
        <v>#REF!</v>
      </c>
      <c r="H43" s="5" t="e">
        <f t="shared" si="1"/>
        <v>#REF!</v>
      </c>
      <c r="I43" s="6" t="e">
        <f t="shared" si="2"/>
        <v>#REF!</v>
      </c>
      <c r="J43" s="6" t="e">
        <f t="shared" si="2"/>
        <v>#REF!</v>
      </c>
    </row>
    <row r="44" spans="1:10" x14ac:dyDescent="0.25">
      <c r="A44" s="1">
        <v>34</v>
      </c>
      <c r="B44" s="1" t="e">
        <f>Sheet1!#REF!</f>
        <v>#REF!</v>
      </c>
      <c r="C44" s="4"/>
      <c r="D44" s="4"/>
      <c r="E44" s="5" t="e">
        <f t="shared" si="0"/>
        <v>#DIV/0!</v>
      </c>
      <c r="F44" s="4" t="e">
        <f>Sheet1!#REF!</f>
        <v>#REF!</v>
      </c>
      <c r="G44" s="4" t="e">
        <f>Sheet1!#REF!</f>
        <v>#REF!</v>
      </c>
      <c r="H44" s="5" t="e">
        <f t="shared" si="1"/>
        <v>#REF!</v>
      </c>
      <c r="I44" s="6" t="e">
        <f t="shared" si="2"/>
        <v>#REF!</v>
      </c>
      <c r="J44" s="6" t="e">
        <f t="shared" si="2"/>
        <v>#REF!</v>
      </c>
    </row>
    <row r="45" spans="1:10" x14ac:dyDescent="0.25">
      <c r="A45" s="1">
        <v>35</v>
      </c>
      <c r="B45" s="1" t="e">
        <f>Sheet1!#REF!</f>
        <v>#REF!</v>
      </c>
      <c r="C45" s="4"/>
      <c r="D45" s="4"/>
      <c r="E45" s="5" t="e">
        <f t="shared" si="0"/>
        <v>#DIV/0!</v>
      </c>
      <c r="F45" s="4" t="e">
        <f>Sheet1!#REF!</f>
        <v>#REF!</v>
      </c>
      <c r="G45" s="4" t="e">
        <f>Sheet1!#REF!</f>
        <v>#REF!</v>
      </c>
      <c r="H45" s="5" t="e">
        <f t="shared" si="1"/>
        <v>#REF!</v>
      </c>
      <c r="I45" s="6" t="e">
        <f t="shared" si="2"/>
        <v>#REF!</v>
      </c>
      <c r="J45" s="6" t="e">
        <f t="shared" si="2"/>
        <v>#REF!</v>
      </c>
    </row>
    <row r="46" spans="1:10" x14ac:dyDescent="0.25">
      <c r="A46" s="20" t="s">
        <v>68</v>
      </c>
      <c r="B46" s="21"/>
      <c r="C46" s="7">
        <f>SUM(C8:C45)</f>
        <v>0</v>
      </c>
      <c r="D46" s="7">
        <f>SUM(D8:D45)</f>
        <v>0</v>
      </c>
      <c r="E46" s="7" t="e">
        <f>SUM(E8:E45)</f>
        <v>#DIV/0!</v>
      </c>
      <c r="F46" s="7" t="e">
        <f>Sheet1!#REF!</f>
        <v>#REF!</v>
      </c>
      <c r="G46" s="7" t="e">
        <f>Sheet1!#REF!</f>
        <v>#REF!</v>
      </c>
      <c r="H46" s="8" t="e">
        <f t="shared" si="1"/>
        <v>#REF!</v>
      </c>
      <c r="I46" s="9" t="e">
        <f t="shared" si="2"/>
        <v>#REF!</v>
      </c>
      <c r="J46" s="9" t="e">
        <f t="shared" si="2"/>
        <v>#REF!</v>
      </c>
    </row>
    <row r="47" spans="1:10" x14ac:dyDescent="0.25">
      <c r="A47" s="13"/>
      <c r="B47" s="24" t="s">
        <v>47</v>
      </c>
      <c r="C47" s="5" t="s">
        <v>69</v>
      </c>
      <c r="D47" s="5"/>
      <c r="E47" s="5"/>
      <c r="F47" s="4"/>
      <c r="G47" s="4"/>
      <c r="H47" s="5"/>
      <c r="I47" s="5"/>
      <c r="J47" s="5"/>
    </row>
    <row r="48" spans="1:10" x14ac:dyDescent="0.25">
      <c r="A48" s="1">
        <v>36</v>
      </c>
      <c r="B48" s="1" t="e">
        <f>Sheet1!#REF!</f>
        <v>#REF!</v>
      </c>
      <c r="C48" s="4"/>
      <c r="D48" s="4"/>
      <c r="E48" s="5" t="e">
        <f t="shared" si="0"/>
        <v>#DIV/0!</v>
      </c>
      <c r="F48" s="4" t="e">
        <f>Sheet1!#REF!</f>
        <v>#REF!</v>
      </c>
      <c r="G48" s="4" t="e">
        <f>Sheet1!#REF!</f>
        <v>#REF!</v>
      </c>
      <c r="H48" s="5" t="e">
        <f t="shared" si="1"/>
        <v>#REF!</v>
      </c>
      <c r="I48" s="6" t="e">
        <f t="shared" si="2"/>
        <v>#REF!</v>
      </c>
      <c r="J48" s="6" t="e">
        <f t="shared" si="2"/>
        <v>#REF!</v>
      </c>
    </row>
    <row r="49" spans="1:10" x14ac:dyDescent="0.25">
      <c r="A49" s="22" t="s">
        <v>70</v>
      </c>
      <c r="B49" s="14"/>
      <c r="C49" s="7">
        <f>SUM(C48:C48)</f>
        <v>0</v>
      </c>
      <c r="D49" s="7">
        <f>SUM(D48:D48)</f>
        <v>0</v>
      </c>
      <c r="E49" s="7" t="e">
        <f>SUM(E48:E48)</f>
        <v>#DIV/0!</v>
      </c>
      <c r="F49" s="7" t="e">
        <f>Sheet1!#REF!</f>
        <v>#REF!</v>
      </c>
      <c r="G49" s="7" t="e">
        <f>Sheet1!#REF!</f>
        <v>#REF!</v>
      </c>
      <c r="H49" s="8" t="e">
        <f t="shared" si="1"/>
        <v>#REF!</v>
      </c>
      <c r="I49" s="9" t="e">
        <f t="shared" si="2"/>
        <v>#REF!</v>
      </c>
      <c r="J49" s="9" t="e">
        <f t="shared" si="2"/>
        <v>#REF!</v>
      </c>
    </row>
    <row r="50" spans="1:10" x14ac:dyDescent="0.25">
      <c r="A50" s="13"/>
      <c r="B50" s="25" t="s">
        <v>71</v>
      </c>
      <c r="C50" s="5" t="s">
        <v>69</v>
      </c>
      <c r="D50" s="5"/>
      <c r="E50" s="5"/>
      <c r="F50" s="4"/>
      <c r="G50" s="4"/>
      <c r="H50" s="5"/>
      <c r="I50" s="5"/>
      <c r="J50" s="5"/>
    </row>
    <row r="51" spans="1:10" x14ac:dyDescent="0.25">
      <c r="A51" s="1">
        <v>37</v>
      </c>
      <c r="B51" s="1" t="e">
        <f>Sheet1!#REF!</f>
        <v>#REF!</v>
      </c>
      <c r="C51" s="4"/>
      <c r="D51" s="4"/>
      <c r="E51" s="5" t="e">
        <f t="shared" si="0"/>
        <v>#DIV/0!</v>
      </c>
      <c r="F51" s="4" t="e">
        <f>Sheet1!#REF!</f>
        <v>#REF!</v>
      </c>
      <c r="G51" s="4" t="e">
        <f>Sheet1!#REF!</f>
        <v>#REF!</v>
      </c>
      <c r="H51" s="5" t="e">
        <f t="shared" si="1"/>
        <v>#REF!</v>
      </c>
      <c r="I51" s="6" t="e">
        <f t="shared" si="2"/>
        <v>#REF!</v>
      </c>
      <c r="J51" s="6" t="e">
        <f t="shared" si="2"/>
        <v>#REF!</v>
      </c>
    </row>
    <row r="52" spans="1:10" x14ac:dyDescent="0.25">
      <c r="A52" s="1">
        <v>38</v>
      </c>
      <c r="B52" s="1" t="e">
        <f>Sheet1!#REF!</f>
        <v>#REF!</v>
      </c>
      <c r="C52" s="4"/>
      <c r="D52" s="4"/>
      <c r="E52" s="5" t="e">
        <f t="shared" si="0"/>
        <v>#DIV/0!</v>
      </c>
      <c r="F52" s="4" t="e">
        <f>Sheet1!#REF!</f>
        <v>#REF!</v>
      </c>
      <c r="G52" s="4" t="e">
        <f>Sheet1!#REF!</f>
        <v>#REF!</v>
      </c>
      <c r="H52" s="5" t="e">
        <f t="shared" si="1"/>
        <v>#REF!</v>
      </c>
      <c r="I52" s="6" t="e">
        <f t="shared" si="2"/>
        <v>#REF!</v>
      </c>
      <c r="J52" s="6" t="e">
        <f t="shared" si="2"/>
        <v>#REF!</v>
      </c>
    </row>
    <row r="53" spans="1:10" x14ac:dyDescent="0.25">
      <c r="A53" s="1">
        <v>39</v>
      </c>
      <c r="B53" s="1" t="e">
        <f>Sheet1!#REF!</f>
        <v>#REF!</v>
      </c>
      <c r="C53" s="4"/>
      <c r="D53" s="4"/>
      <c r="E53" s="5" t="e">
        <f t="shared" si="0"/>
        <v>#DIV/0!</v>
      </c>
      <c r="F53" s="4" t="e">
        <f>Sheet1!#REF!</f>
        <v>#REF!</v>
      </c>
      <c r="G53" s="4" t="e">
        <f>Sheet1!#REF!</f>
        <v>#REF!</v>
      </c>
      <c r="H53" s="5" t="e">
        <f t="shared" si="1"/>
        <v>#REF!</v>
      </c>
      <c r="I53" s="6" t="e">
        <f t="shared" si="2"/>
        <v>#REF!</v>
      </c>
      <c r="J53" s="6" t="e">
        <f t="shared" si="2"/>
        <v>#REF!</v>
      </c>
    </row>
    <row r="54" spans="1:10" x14ac:dyDescent="0.25">
      <c r="A54" s="22" t="s">
        <v>72</v>
      </c>
      <c r="B54" s="14"/>
      <c r="C54" s="7">
        <f>SUM(C51:C53)</f>
        <v>0</v>
      </c>
      <c r="D54" s="7">
        <f>SUM(D51:D53)</f>
        <v>0</v>
      </c>
      <c r="E54" s="8" t="e">
        <f t="shared" si="0"/>
        <v>#DIV/0!</v>
      </c>
      <c r="F54" s="7" t="e">
        <f>Sheet1!#REF!</f>
        <v>#REF!</v>
      </c>
      <c r="G54" s="7" t="e">
        <f>Sheet1!#REF!</f>
        <v>#REF!</v>
      </c>
      <c r="H54" s="8" t="e">
        <f t="shared" si="1"/>
        <v>#REF!</v>
      </c>
      <c r="I54" s="9" t="e">
        <f t="shared" si="2"/>
        <v>#REF!</v>
      </c>
      <c r="J54" s="9" t="e">
        <f t="shared" si="2"/>
        <v>#REF!</v>
      </c>
    </row>
    <row r="55" spans="1:10" x14ac:dyDescent="0.25">
      <c r="A55" s="23" t="s">
        <v>73</v>
      </c>
      <c r="B55" s="15"/>
      <c r="C55" s="10">
        <f>SUM(C54+C49+C46)</f>
        <v>0</v>
      </c>
      <c r="D55" s="10">
        <f>SUM(D54+D49+D46)</f>
        <v>0</v>
      </c>
      <c r="E55" s="11" t="e">
        <f t="shared" si="0"/>
        <v>#DIV/0!</v>
      </c>
      <c r="F55" s="10" t="e">
        <f>Sheet1!#REF!</f>
        <v>#REF!</v>
      </c>
      <c r="G55" s="10" t="e">
        <f>Sheet1!#REF!</f>
        <v>#REF!</v>
      </c>
      <c r="H55" s="11" t="e">
        <f t="shared" si="1"/>
        <v>#REF!</v>
      </c>
      <c r="I55" s="12" t="e">
        <f t="shared" si="2"/>
        <v>#REF!</v>
      </c>
      <c r="J55" s="12" t="e">
        <f t="shared" si="2"/>
        <v>#REF!</v>
      </c>
    </row>
  </sheetData>
  <mergeCells count="7">
    <mergeCell ref="A1:J1"/>
    <mergeCell ref="A2:J2"/>
    <mergeCell ref="A3:J3"/>
    <mergeCell ref="A4:J4"/>
    <mergeCell ref="I5:J5"/>
    <mergeCell ref="C5:E5"/>
    <mergeCell ref="F5:H5"/>
  </mergeCells>
  <pageMargins left="0.7" right="0.7" top="0.75" bottom="0.75" header="0.3" footer="0.3"/>
  <pageSetup paperSize="9" scale="67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Acp Tar Ach Com with Previous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Manish Shekhar</cp:lastModifiedBy>
  <cp:lastPrinted>2020-08-30T12:33:03Z</cp:lastPrinted>
  <dcterms:created xsi:type="dcterms:W3CDTF">2013-08-22T12:33:56Z</dcterms:created>
  <dcterms:modified xsi:type="dcterms:W3CDTF">2020-09-05T07:29:17Z</dcterms:modified>
</cp:coreProperties>
</file>