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5655" windowHeight="6660"/>
  </bookViews>
  <sheets>
    <sheet name="ACP" sheetId="4" r:id="rId1"/>
  </sheets>
  <calcPr calcId="125725"/>
</workbook>
</file>

<file path=xl/calcChain.xml><?xml version="1.0" encoding="utf-8"?>
<calcChain xmlns="http://schemas.openxmlformats.org/spreadsheetml/2006/main">
  <c r="O45" i="4"/>
  <c r="I45"/>
  <c r="P45" l="1"/>
  <c r="Q45" s="1"/>
  <c r="J45"/>
  <c r="K45" s="1"/>
  <c r="G45"/>
  <c r="F45"/>
  <c r="H45" s="1"/>
  <c r="D45"/>
  <c r="C45"/>
  <c r="Q44"/>
  <c r="M44"/>
  <c r="S44" s="1"/>
  <c r="L44"/>
  <c r="N44" s="1"/>
  <c r="K44"/>
  <c r="H44"/>
  <c r="E44"/>
  <c r="Q43"/>
  <c r="M43"/>
  <c r="S43" s="1"/>
  <c r="L43"/>
  <c r="R43" s="1"/>
  <c r="K43"/>
  <c r="H43"/>
  <c r="E43"/>
  <c r="Q42"/>
  <c r="M42"/>
  <c r="S42" s="1"/>
  <c r="L42"/>
  <c r="K42"/>
  <c r="H42"/>
  <c r="E42"/>
  <c r="Q41"/>
  <c r="M41"/>
  <c r="S41" s="1"/>
  <c r="L41"/>
  <c r="R41" s="1"/>
  <c r="K41"/>
  <c r="H41"/>
  <c r="E41"/>
  <c r="Q40"/>
  <c r="M40"/>
  <c r="S40" s="1"/>
  <c r="L40"/>
  <c r="K40"/>
  <c r="H40"/>
  <c r="E40"/>
  <c r="Q39"/>
  <c r="M39"/>
  <c r="S39" s="1"/>
  <c r="L39"/>
  <c r="R39" s="1"/>
  <c r="K39"/>
  <c r="H39"/>
  <c r="E39"/>
  <c r="Q38"/>
  <c r="M38"/>
  <c r="S38" s="1"/>
  <c r="L38"/>
  <c r="K38"/>
  <c r="H38"/>
  <c r="E38"/>
  <c r="Q37"/>
  <c r="M37"/>
  <c r="S37" s="1"/>
  <c r="L37"/>
  <c r="R37" s="1"/>
  <c r="K37"/>
  <c r="H37"/>
  <c r="E37"/>
  <c r="Q36"/>
  <c r="M36"/>
  <c r="S36" s="1"/>
  <c r="L36"/>
  <c r="N36" s="1"/>
  <c r="K36"/>
  <c r="H36"/>
  <c r="E36"/>
  <c r="Q35"/>
  <c r="M35"/>
  <c r="S35" s="1"/>
  <c r="L35"/>
  <c r="R35" s="1"/>
  <c r="K35"/>
  <c r="H35"/>
  <c r="E35"/>
  <c r="Q34"/>
  <c r="M34"/>
  <c r="S34" s="1"/>
  <c r="L34"/>
  <c r="K34"/>
  <c r="H34"/>
  <c r="E34"/>
  <c r="Q33"/>
  <c r="M33"/>
  <c r="S33" s="1"/>
  <c r="L33"/>
  <c r="R33" s="1"/>
  <c r="K33"/>
  <c r="H33"/>
  <c r="E33"/>
  <c r="Q32"/>
  <c r="M32"/>
  <c r="S32" s="1"/>
  <c r="L32"/>
  <c r="K32"/>
  <c r="H32"/>
  <c r="E32"/>
  <c r="Q31"/>
  <c r="M31"/>
  <c r="S31" s="1"/>
  <c r="L31"/>
  <c r="R31" s="1"/>
  <c r="K31"/>
  <c r="H31"/>
  <c r="E31"/>
  <c r="Q30"/>
  <c r="M30"/>
  <c r="S30" s="1"/>
  <c r="L30"/>
  <c r="K30"/>
  <c r="H30"/>
  <c r="E30"/>
  <c r="Q29"/>
  <c r="M29"/>
  <c r="S29" s="1"/>
  <c r="L29"/>
  <c r="R29" s="1"/>
  <c r="K29"/>
  <c r="H29"/>
  <c r="E29"/>
  <c r="Q28"/>
  <c r="M28"/>
  <c r="S28" s="1"/>
  <c r="L28"/>
  <c r="N28" s="1"/>
  <c r="K28"/>
  <c r="H28"/>
  <c r="E28"/>
  <c r="Q27"/>
  <c r="M27"/>
  <c r="S27" s="1"/>
  <c r="L27"/>
  <c r="R27" s="1"/>
  <c r="K27"/>
  <c r="H27"/>
  <c r="E27"/>
  <c r="Q26"/>
  <c r="M26"/>
  <c r="S26" s="1"/>
  <c r="L26"/>
  <c r="K26"/>
  <c r="H26"/>
  <c r="E26"/>
  <c r="Q25"/>
  <c r="M25"/>
  <c r="S25" s="1"/>
  <c r="L25"/>
  <c r="R25" s="1"/>
  <c r="K25"/>
  <c r="H25"/>
  <c r="E25"/>
  <c r="Q24"/>
  <c r="M24"/>
  <c r="S24" s="1"/>
  <c r="L24"/>
  <c r="N24" s="1"/>
  <c r="K24"/>
  <c r="H24"/>
  <c r="E24"/>
  <c r="Q23"/>
  <c r="M23"/>
  <c r="S23" s="1"/>
  <c r="T23" s="1"/>
  <c r="L23"/>
  <c r="R23" s="1"/>
  <c r="K23"/>
  <c r="H23"/>
  <c r="E23"/>
  <c r="Q22"/>
  <c r="M22"/>
  <c r="S22" s="1"/>
  <c r="L22"/>
  <c r="K22"/>
  <c r="H22"/>
  <c r="E22"/>
  <c r="Q21"/>
  <c r="M21"/>
  <c r="S21" s="1"/>
  <c r="L21"/>
  <c r="R21" s="1"/>
  <c r="K21"/>
  <c r="H21"/>
  <c r="E21"/>
  <c r="Q20"/>
  <c r="M20"/>
  <c r="S20" s="1"/>
  <c r="L20"/>
  <c r="N20" s="1"/>
  <c r="K20"/>
  <c r="H20"/>
  <c r="E20"/>
  <c r="Q19"/>
  <c r="M19"/>
  <c r="S19" s="1"/>
  <c r="L19"/>
  <c r="R19" s="1"/>
  <c r="K19"/>
  <c r="H19"/>
  <c r="E19"/>
  <c r="Q18"/>
  <c r="M18"/>
  <c r="S18" s="1"/>
  <c r="L18"/>
  <c r="N18" s="1"/>
  <c r="K18"/>
  <c r="H18"/>
  <c r="E18"/>
  <c r="Q17"/>
  <c r="M17"/>
  <c r="S17" s="1"/>
  <c r="L17"/>
  <c r="R17" s="1"/>
  <c r="K17"/>
  <c r="H17"/>
  <c r="E17"/>
  <c r="Q16"/>
  <c r="M16"/>
  <c r="S16" s="1"/>
  <c r="L16"/>
  <c r="N16" s="1"/>
  <c r="K16"/>
  <c r="H16"/>
  <c r="E16"/>
  <c r="Q15"/>
  <c r="M15"/>
  <c r="S15" s="1"/>
  <c r="L15"/>
  <c r="R15" s="1"/>
  <c r="K15"/>
  <c r="H15"/>
  <c r="E15"/>
  <c r="Q14"/>
  <c r="M14"/>
  <c r="S14" s="1"/>
  <c r="L14"/>
  <c r="K14"/>
  <c r="H14"/>
  <c r="E14"/>
  <c r="Q13"/>
  <c r="M13"/>
  <c r="S13" s="1"/>
  <c r="L13"/>
  <c r="R13" s="1"/>
  <c r="K13"/>
  <c r="H13"/>
  <c r="E13"/>
  <c r="Q12"/>
  <c r="M12"/>
  <c r="S12" s="1"/>
  <c r="L12"/>
  <c r="N12" s="1"/>
  <c r="K12"/>
  <c r="H12"/>
  <c r="E12"/>
  <c r="Q11"/>
  <c r="M11"/>
  <c r="S11" s="1"/>
  <c r="L11"/>
  <c r="R11" s="1"/>
  <c r="K11"/>
  <c r="H11"/>
  <c r="E11"/>
  <c r="Q10"/>
  <c r="M10"/>
  <c r="S10" s="1"/>
  <c r="L10"/>
  <c r="N10" s="1"/>
  <c r="K10"/>
  <c r="H10"/>
  <c r="E10"/>
  <c r="Q9"/>
  <c r="M9"/>
  <c r="S9" s="1"/>
  <c r="L9"/>
  <c r="R9" s="1"/>
  <c r="K9"/>
  <c r="H9"/>
  <c r="E9"/>
  <c r="Q8"/>
  <c r="M8"/>
  <c r="S8" s="1"/>
  <c r="L8"/>
  <c r="N8" s="1"/>
  <c r="K8"/>
  <c r="H8"/>
  <c r="E8"/>
  <c r="Q7"/>
  <c r="M7"/>
  <c r="S7" s="1"/>
  <c r="L7"/>
  <c r="R7" s="1"/>
  <c r="K7"/>
  <c r="H7"/>
  <c r="E7"/>
  <c r="N7" l="1"/>
  <c r="N14"/>
  <c r="N15"/>
  <c r="N22"/>
  <c r="N23"/>
  <c r="R24"/>
  <c r="T24" s="1"/>
  <c r="N26"/>
  <c r="N27"/>
  <c r="T29"/>
  <c r="N30"/>
  <c r="N32"/>
  <c r="N34"/>
  <c r="N35"/>
  <c r="N38"/>
  <c r="N40"/>
  <c r="N42"/>
  <c r="N43"/>
  <c r="N13"/>
  <c r="N21"/>
  <c r="N29"/>
  <c r="N37"/>
  <c r="E45"/>
  <c r="T15"/>
  <c r="T37"/>
  <c r="N9"/>
  <c r="T11"/>
  <c r="N17"/>
  <c r="N31"/>
  <c r="N39"/>
  <c r="T41"/>
  <c r="N11"/>
  <c r="N19"/>
  <c r="N25"/>
  <c r="N33"/>
  <c r="N41"/>
  <c r="T9"/>
  <c r="T17"/>
  <c r="T31"/>
  <c r="T39"/>
  <c r="S45"/>
  <c r="T7"/>
  <c r="T13"/>
  <c r="T21"/>
  <c r="T27"/>
  <c r="T35"/>
  <c r="T43"/>
  <c r="T19"/>
  <c r="T25"/>
  <c r="T33"/>
  <c r="R8"/>
  <c r="T8" s="1"/>
  <c r="M45"/>
  <c r="R12"/>
  <c r="T12" s="1"/>
  <c r="R14"/>
  <c r="T14" s="1"/>
  <c r="R20"/>
  <c r="T20" s="1"/>
  <c r="R22"/>
  <c r="T22" s="1"/>
  <c r="R26"/>
  <c r="T26" s="1"/>
  <c r="R28"/>
  <c r="T28" s="1"/>
  <c r="R30"/>
  <c r="T30" s="1"/>
  <c r="R32"/>
  <c r="T32" s="1"/>
  <c r="R34"/>
  <c r="T34" s="1"/>
  <c r="R36"/>
  <c r="T36" s="1"/>
  <c r="R38"/>
  <c r="T38" s="1"/>
  <c r="R40"/>
  <c r="T40" s="1"/>
  <c r="R42"/>
  <c r="T42" s="1"/>
  <c r="R44"/>
  <c r="T44" s="1"/>
  <c r="L45"/>
  <c r="R16"/>
  <c r="T16" s="1"/>
  <c r="R10"/>
  <c r="T10" s="1"/>
  <c r="R18"/>
  <c r="T18" s="1"/>
  <c r="N45" l="1"/>
  <c r="R45"/>
  <c r="T45" s="1"/>
</calcChain>
</file>

<file path=xl/sharedStrings.xml><?xml version="1.0" encoding="utf-8"?>
<sst xmlns="http://schemas.openxmlformats.org/spreadsheetml/2006/main" count="107" uniqueCount="54">
  <si>
    <t>STATE LEVEL BANKERS' COMMITTEE BIHAR, PATNA</t>
  </si>
  <si>
    <t>(CONVENOR- STATE BANK OF INDIA)</t>
  </si>
  <si>
    <t>DISTRICTWISE PERFORMANCE UNDER  ANNUAL CREDIT PLAN AS ON : 31.03.2014</t>
  </si>
  <si>
    <t>SL</t>
  </si>
  <si>
    <t xml:space="preserve">DISTRICT NAME </t>
  </si>
  <si>
    <t>AGRICULTURE</t>
  </si>
  <si>
    <t>M S 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</si>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</sst>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U45"/>
  <sheetViews>
    <sheetView tabSelected="1" workbookViewId="0">
      <selection activeCell="K6" sqref="K6"/>
    </sheetView>
  </sheetViews>
  <sheetFormatPr defaultRowHeight="5.65" customHeight="1"/>
  <cols>
    <col min="1" max="1" width="4.140625" style="1" customWidth="1"/>
    <col min="2" max="2" width="15.42578125" style="1" customWidth="1"/>
    <col min="3" max="3" width="9" style="2" bestFit="1" customWidth="1"/>
    <col min="4" max="5" width="9" style="1" bestFit="1" customWidth="1"/>
    <col min="6" max="6" width="8.5703125" style="1" bestFit="1" customWidth="1"/>
    <col min="7" max="7" width="7.85546875" style="1" bestFit="1" customWidth="1"/>
    <col min="8" max="8" width="9" style="1" bestFit="1" customWidth="1"/>
    <col min="9" max="9" width="8.5703125" style="1" bestFit="1" customWidth="1"/>
    <col min="10" max="10" width="7.85546875" style="1" bestFit="1" customWidth="1"/>
    <col min="11" max="12" width="9" style="1" bestFit="1" customWidth="1"/>
    <col min="13" max="13" width="9" style="3" bestFit="1" customWidth="1"/>
    <col min="14" max="20" width="9" style="1" bestFit="1" customWidth="1"/>
    <col min="21" max="21" width="18" style="1" bestFit="1" customWidth="1"/>
    <col min="22" max="22" width="13" style="1" customWidth="1"/>
    <col min="23" max="16384" width="9.140625" style="1"/>
  </cols>
  <sheetData>
    <row r="1" spans="1:21" ht="15.7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5.7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5.7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6.5" customHeight="1">
      <c r="A5" s="6" t="s">
        <v>3</v>
      </c>
      <c r="B5" s="6" t="s">
        <v>4</v>
      </c>
      <c r="C5" s="7" t="s">
        <v>5</v>
      </c>
      <c r="D5" s="7"/>
      <c r="E5" s="7"/>
      <c r="F5" s="7" t="s">
        <v>6</v>
      </c>
      <c r="G5" s="7"/>
      <c r="H5" s="7"/>
      <c r="I5" s="7" t="s">
        <v>7</v>
      </c>
      <c r="J5" s="7"/>
      <c r="K5" s="7"/>
      <c r="L5" s="7" t="s">
        <v>8</v>
      </c>
      <c r="M5" s="7"/>
      <c r="N5" s="7"/>
      <c r="O5" s="7" t="s">
        <v>9</v>
      </c>
      <c r="P5" s="7"/>
      <c r="Q5" s="7"/>
      <c r="R5" s="7" t="s">
        <v>10</v>
      </c>
      <c r="S5" s="7"/>
      <c r="T5" s="7"/>
      <c r="U5" s="8" t="s">
        <v>11</v>
      </c>
    </row>
    <row r="6" spans="1:21" ht="22.5" customHeight="1">
      <c r="A6" s="6"/>
      <c r="B6" s="6"/>
      <c r="C6" s="9" t="s">
        <v>12</v>
      </c>
      <c r="D6" s="9" t="s">
        <v>13</v>
      </c>
      <c r="E6" s="9" t="s">
        <v>14</v>
      </c>
      <c r="F6" s="9" t="s">
        <v>12</v>
      </c>
      <c r="G6" s="9" t="s">
        <v>13</v>
      </c>
      <c r="H6" s="9" t="s">
        <v>14</v>
      </c>
      <c r="I6" s="9" t="s">
        <v>12</v>
      </c>
      <c r="J6" s="9" t="s">
        <v>13</v>
      </c>
      <c r="K6" s="9" t="s">
        <v>14</v>
      </c>
      <c r="L6" s="9" t="s">
        <v>12</v>
      </c>
      <c r="M6" s="9" t="s">
        <v>13</v>
      </c>
      <c r="N6" s="9" t="s">
        <v>14</v>
      </c>
      <c r="O6" s="9" t="s">
        <v>12</v>
      </c>
      <c r="P6" s="9" t="s">
        <v>13</v>
      </c>
      <c r="Q6" s="9" t="s">
        <v>14</v>
      </c>
      <c r="R6" s="9" t="s">
        <v>12</v>
      </c>
      <c r="S6" s="9" t="s">
        <v>13</v>
      </c>
      <c r="T6" s="9" t="s">
        <v>14</v>
      </c>
      <c r="U6" s="10"/>
    </row>
    <row r="7" spans="1:21" ht="15.75">
      <c r="A7" s="11">
        <v>1</v>
      </c>
      <c r="B7" s="11" t="s">
        <v>15</v>
      </c>
      <c r="C7" s="12">
        <v>75471</v>
      </c>
      <c r="D7" s="12">
        <v>69573</v>
      </c>
      <c r="E7" s="13">
        <f>D7/C7</f>
        <v>0.92185077711968832</v>
      </c>
      <c r="F7" s="12">
        <v>9572</v>
      </c>
      <c r="G7" s="12">
        <v>9403</v>
      </c>
      <c r="H7" s="13">
        <f>G7/F7</f>
        <v>0.98234433765148355</v>
      </c>
      <c r="I7" s="12">
        <v>8009</v>
      </c>
      <c r="J7" s="12">
        <v>7075</v>
      </c>
      <c r="K7" s="13">
        <f>J7/I7</f>
        <v>0.88338119615432642</v>
      </c>
      <c r="L7" s="12">
        <f>SUM(I7+F7+C7)</f>
        <v>93052</v>
      </c>
      <c r="M7" s="12">
        <f>SUM(J7+G7+D7)</f>
        <v>86051</v>
      </c>
      <c r="N7" s="13">
        <f>M7/L7</f>
        <v>0.92476249838799807</v>
      </c>
      <c r="O7" s="10">
        <v>30345</v>
      </c>
      <c r="P7" s="10">
        <v>20918</v>
      </c>
      <c r="Q7" s="13">
        <f>P7/O7</f>
        <v>0.68933926511781185</v>
      </c>
      <c r="R7" s="14">
        <f>SUM(O7+L7)</f>
        <v>123397</v>
      </c>
      <c r="S7" s="14">
        <f>SUM(P7+M7)</f>
        <v>106969</v>
      </c>
      <c r="T7" s="13">
        <f>S7/R7</f>
        <v>0.86686872452328667</v>
      </c>
      <c r="U7" s="10" t="s">
        <v>15</v>
      </c>
    </row>
    <row r="8" spans="1:21" ht="15.75">
      <c r="A8" s="14">
        <v>2</v>
      </c>
      <c r="B8" s="14" t="s">
        <v>16</v>
      </c>
      <c r="C8" s="12">
        <v>24077</v>
      </c>
      <c r="D8" s="12">
        <v>19163</v>
      </c>
      <c r="E8" s="13">
        <f t="shared" ref="E8:E45" si="0">D8/C8</f>
        <v>0.7959048054159571</v>
      </c>
      <c r="F8" s="12">
        <v>2440</v>
      </c>
      <c r="G8" s="12">
        <v>2114</v>
      </c>
      <c r="H8" s="13">
        <f t="shared" ref="H8:H45" si="1">G8/F8</f>
        <v>0.86639344262295082</v>
      </c>
      <c r="I8" s="12">
        <v>2406</v>
      </c>
      <c r="J8" s="12">
        <v>2100</v>
      </c>
      <c r="K8" s="13">
        <f t="shared" ref="K8:K45" si="2">J8/I8</f>
        <v>0.87281795511221949</v>
      </c>
      <c r="L8" s="12">
        <f t="shared" ref="L8:L44" si="3">SUM(I8+F8+C8)</f>
        <v>28923</v>
      </c>
      <c r="M8" s="12">
        <f t="shared" ref="M8:M44" si="4">SUM(J8+G8+D8)</f>
        <v>23377</v>
      </c>
      <c r="N8" s="13">
        <f t="shared" ref="N8:N45" si="5">M8/L8</f>
        <v>0.80824949002523938</v>
      </c>
      <c r="O8" s="10">
        <v>9634</v>
      </c>
      <c r="P8" s="10">
        <v>8406</v>
      </c>
      <c r="Q8" s="13">
        <f t="shared" ref="Q8:Q45" si="6">P8/O8</f>
        <v>0.87253477268009139</v>
      </c>
      <c r="R8" s="14">
        <f t="shared" ref="R8:R44" si="7">SUM(O8+L8)</f>
        <v>38557</v>
      </c>
      <c r="S8" s="14">
        <f t="shared" ref="S8:S44" si="8">SUM(P8+M8)</f>
        <v>31783</v>
      </c>
      <c r="T8" s="13">
        <f t="shared" ref="T8:T45" si="9">S8/R8</f>
        <v>0.82431205747335112</v>
      </c>
      <c r="U8" s="10" t="s">
        <v>16</v>
      </c>
    </row>
    <row r="9" spans="1:21" ht="15.75">
      <c r="A9" s="14">
        <v>3</v>
      </c>
      <c r="B9" s="14" t="s">
        <v>17</v>
      </c>
      <c r="C9" s="12">
        <v>98995</v>
      </c>
      <c r="D9" s="12">
        <v>86782</v>
      </c>
      <c r="E9" s="13">
        <f t="shared" si="0"/>
        <v>0.87663013283499169</v>
      </c>
      <c r="F9" s="12">
        <v>5568</v>
      </c>
      <c r="G9" s="12">
        <v>7904</v>
      </c>
      <c r="H9" s="13">
        <f t="shared" si="1"/>
        <v>1.4195402298850575</v>
      </c>
      <c r="I9" s="12">
        <v>15944</v>
      </c>
      <c r="J9" s="12">
        <v>15940</v>
      </c>
      <c r="K9" s="13">
        <f t="shared" si="2"/>
        <v>0.99974912192674359</v>
      </c>
      <c r="L9" s="12">
        <f t="shared" si="3"/>
        <v>120507</v>
      </c>
      <c r="M9" s="12">
        <f t="shared" si="4"/>
        <v>110626</v>
      </c>
      <c r="N9" s="13">
        <f t="shared" si="5"/>
        <v>0.91800476320877622</v>
      </c>
      <c r="O9" s="10">
        <v>37081</v>
      </c>
      <c r="P9" s="10">
        <v>30709</v>
      </c>
      <c r="Q9" s="13">
        <f t="shared" si="6"/>
        <v>0.82815997411073061</v>
      </c>
      <c r="R9" s="14">
        <f t="shared" si="7"/>
        <v>157588</v>
      </c>
      <c r="S9" s="14">
        <f t="shared" si="8"/>
        <v>141335</v>
      </c>
      <c r="T9" s="13">
        <f t="shared" si="9"/>
        <v>0.89686397441429555</v>
      </c>
      <c r="U9" s="10" t="s">
        <v>17</v>
      </c>
    </row>
    <row r="10" spans="1:21" ht="15.75">
      <c r="A10" s="11">
        <v>4</v>
      </c>
      <c r="B10" s="14" t="s">
        <v>18</v>
      </c>
      <c r="C10" s="12">
        <v>47358</v>
      </c>
      <c r="D10" s="12">
        <v>47340</v>
      </c>
      <c r="E10" s="13">
        <f t="shared" si="0"/>
        <v>0.99961991638160397</v>
      </c>
      <c r="F10" s="12">
        <v>11719</v>
      </c>
      <c r="G10" s="12">
        <v>9593</v>
      </c>
      <c r="H10" s="13">
        <f t="shared" si="1"/>
        <v>0.81858520351565833</v>
      </c>
      <c r="I10" s="12">
        <v>12428</v>
      </c>
      <c r="J10" s="12">
        <v>9544</v>
      </c>
      <c r="K10" s="13">
        <f t="shared" si="2"/>
        <v>0.76794335371741229</v>
      </c>
      <c r="L10" s="12">
        <f t="shared" si="3"/>
        <v>71505</v>
      </c>
      <c r="M10" s="12">
        <f>SUM(J10+G10+D10)</f>
        <v>66477</v>
      </c>
      <c r="N10" s="13">
        <f t="shared" si="5"/>
        <v>0.92968323893434024</v>
      </c>
      <c r="O10" s="10">
        <v>23683</v>
      </c>
      <c r="P10" s="10">
        <v>15093</v>
      </c>
      <c r="Q10" s="13">
        <f t="shared" si="6"/>
        <v>0.6372925727314952</v>
      </c>
      <c r="R10" s="14">
        <f t="shared" si="7"/>
        <v>95188</v>
      </c>
      <c r="S10" s="14">
        <f t="shared" si="8"/>
        <v>81570</v>
      </c>
      <c r="T10" s="13">
        <f t="shared" si="9"/>
        <v>0.85693574820355511</v>
      </c>
      <c r="U10" s="10" t="s">
        <v>18</v>
      </c>
    </row>
    <row r="11" spans="1:21" ht="15.75">
      <c r="A11" s="14">
        <v>5</v>
      </c>
      <c r="B11" s="14" t="s">
        <v>19</v>
      </c>
      <c r="C11" s="12">
        <v>118437</v>
      </c>
      <c r="D11" s="12">
        <v>120690</v>
      </c>
      <c r="E11" s="13">
        <f t="shared" si="0"/>
        <v>1.0190227716000912</v>
      </c>
      <c r="F11" s="12">
        <v>16998</v>
      </c>
      <c r="G11" s="12">
        <v>31695</v>
      </c>
      <c r="H11" s="13">
        <f t="shared" si="1"/>
        <v>1.8646311330744794</v>
      </c>
      <c r="I11" s="12">
        <v>34582</v>
      </c>
      <c r="J11" s="12">
        <v>18163</v>
      </c>
      <c r="K11" s="13">
        <f t="shared" si="2"/>
        <v>0.52521542999248161</v>
      </c>
      <c r="L11" s="12">
        <f t="shared" si="3"/>
        <v>170017</v>
      </c>
      <c r="M11" s="12">
        <f t="shared" si="4"/>
        <v>170548</v>
      </c>
      <c r="N11" s="13">
        <f t="shared" si="5"/>
        <v>1.0031232170900557</v>
      </c>
      <c r="O11" s="10">
        <v>50133</v>
      </c>
      <c r="P11" s="10">
        <v>40369</v>
      </c>
      <c r="Q11" s="13">
        <f t="shared" si="6"/>
        <v>0.80523806674246501</v>
      </c>
      <c r="R11" s="14">
        <f t="shared" si="7"/>
        <v>220150</v>
      </c>
      <c r="S11" s="14">
        <f t="shared" si="8"/>
        <v>210917</v>
      </c>
      <c r="T11" s="13">
        <f t="shared" si="9"/>
        <v>0.95806041335453096</v>
      </c>
      <c r="U11" s="10" t="s">
        <v>19</v>
      </c>
    </row>
    <row r="12" spans="1:21" ht="15.75">
      <c r="A12" s="14">
        <v>6</v>
      </c>
      <c r="B12" s="14" t="s">
        <v>20</v>
      </c>
      <c r="C12" s="12">
        <v>80400</v>
      </c>
      <c r="D12" s="12">
        <v>65124</v>
      </c>
      <c r="E12" s="13">
        <f t="shared" si="0"/>
        <v>0.81</v>
      </c>
      <c r="F12" s="12">
        <v>18136</v>
      </c>
      <c r="G12" s="12">
        <v>23633</v>
      </c>
      <c r="H12" s="13">
        <f t="shared" si="1"/>
        <v>1.3030988089986766</v>
      </c>
      <c r="I12" s="12">
        <v>19006</v>
      </c>
      <c r="J12" s="12">
        <v>18883</v>
      </c>
      <c r="K12" s="13">
        <f t="shared" si="2"/>
        <v>0.99352835946543194</v>
      </c>
      <c r="L12" s="12">
        <f t="shared" si="3"/>
        <v>117542</v>
      </c>
      <c r="M12" s="12">
        <f t="shared" si="4"/>
        <v>107640</v>
      </c>
      <c r="N12" s="13">
        <f t="shared" si="5"/>
        <v>0.91575777169011929</v>
      </c>
      <c r="O12" s="10">
        <v>53183</v>
      </c>
      <c r="P12" s="10">
        <v>32304</v>
      </c>
      <c r="Q12" s="13">
        <f t="shared" si="6"/>
        <v>0.60741214297801926</v>
      </c>
      <c r="R12" s="14">
        <f t="shared" si="7"/>
        <v>170725</v>
      </c>
      <c r="S12" s="14">
        <f t="shared" si="8"/>
        <v>139944</v>
      </c>
      <c r="T12" s="13">
        <f t="shared" si="9"/>
        <v>0.81970420266510469</v>
      </c>
      <c r="U12" s="10" t="s">
        <v>20</v>
      </c>
    </row>
    <row r="13" spans="1:21" ht="15.75">
      <c r="A13" s="11">
        <v>7</v>
      </c>
      <c r="B13" s="14" t="s">
        <v>21</v>
      </c>
      <c r="C13" s="12">
        <v>128937</v>
      </c>
      <c r="D13" s="12">
        <v>112782</v>
      </c>
      <c r="E13" s="13">
        <f t="shared" si="0"/>
        <v>0.87470625189045814</v>
      </c>
      <c r="F13" s="12">
        <v>10874</v>
      </c>
      <c r="G13" s="12">
        <v>11320</v>
      </c>
      <c r="H13" s="13">
        <f t="shared" si="1"/>
        <v>1.0410152657715652</v>
      </c>
      <c r="I13" s="12">
        <v>12739</v>
      </c>
      <c r="J13" s="12">
        <v>10128</v>
      </c>
      <c r="K13" s="13">
        <f t="shared" si="2"/>
        <v>0.79503885705314392</v>
      </c>
      <c r="L13" s="12">
        <f t="shared" si="3"/>
        <v>152550</v>
      </c>
      <c r="M13" s="12">
        <f t="shared" si="4"/>
        <v>134230</v>
      </c>
      <c r="N13" s="13">
        <f t="shared" si="5"/>
        <v>0.87990822681088166</v>
      </c>
      <c r="O13" s="10">
        <v>45860</v>
      </c>
      <c r="P13" s="10">
        <v>32799</v>
      </c>
      <c r="Q13" s="13">
        <f t="shared" si="6"/>
        <v>0.71519843000436112</v>
      </c>
      <c r="R13" s="14">
        <f t="shared" si="7"/>
        <v>198410</v>
      </c>
      <c r="S13" s="14">
        <f t="shared" si="8"/>
        <v>167029</v>
      </c>
      <c r="T13" s="13">
        <f t="shared" si="9"/>
        <v>0.8418376089914823</v>
      </c>
      <c r="U13" s="10" t="s">
        <v>21</v>
      </c>
    </row>
    <row r="14" spans="1:21" ht="15.75">
      <c r="A14" s="14">
        <v>8</v>
      </c>
      <c r="B14" s="14" t="s">
        <v>22</v>
      </c>
      <c r="C14" s="12">
        <v>120831</v>
      </c>
      <c r="D14" s="12">
        <v>102783</v>
      </c>
      <c r="E14" s="13">
        <f t="shared" si="0"/>
        <v>0.85063435707724011</v>
      </c>
      <c r="F14" s="12">
        <v>12716</v>
      </c>
      <c r="G14" s="12">
        <v>11379</v>
      </c>
      <c r="H14" s="13">
        <f t="shared" si="1"/>
        <v>0.89485687323057561</v>
      </c>
      <c r="I14" s="12">
        <v>11080</v>
      </c>
      <c r="J14" s="12">
        <v>9074</v>
      </c>
      <c r="K14" s="13">
        <f t="shared" si="2"/>
        <v>0.81895306859205774</v>
      </c>
      <c r="L14" s="12">
        <f t="shared" si="3"/>
        <v>144627</v>
      </c>
      <c r="M14" s="12">
        <f t="shared" si="4"/>
        <v>123236</v>
      </c>
      <c r="N14" s="13">
        <f t="shared" si="5"/>
        <v>0.85209539021067993</v>
      </c>
      <c r="O14" s="10">
        <v>24627</v>
      </c>
      <c r="P14" s="10">
        <v>19117</v>
      </c>
      <c r="Q14" s="13">
        <f t="shared" si="6"/>
        <v>0.77626182645064357</v>
      </c>
      <c r="R14" s="14">
        <f t="shared" si="7"/>
        <v>169254</v>
      </c>
      <c r="S14" s="14">
        <f t="shared" si="8"/>
        <v>142353</v>
      </c>
      <c r="T14" s="13">
        <f t="shared" si="9"/>
        <v>0.84106136339466131</v>
      </c>
      <c r="U14" s="10" t="s">
        <v>22</v>
      </c>
    </row>
    <row r="15" spans="1:21" ht="15.75">
      <c r="A15" s="14">
        <v>9</v>
      </c>
      <c r="B15" s="14" t="s">
        <v>23</v>
      </c>
      <c r="C15" s="12">
        <v>55163</v>
      </c>
      <c r="D15" s="12">
        <v>53867</v>
      </c>
      <c r="E15" s="13">
        <f t="shared" si="0"/>
        <v>0.97650599133477145</v>
      </c>
      <c r="F15" s="12">
        <v>9000</v>
      </c>
      <c r="G15" s="12">
        <v>18408</v>
      </c>
      <c r="H15" s="13">
        <f t="shared" si="1"/>
        <v>2.0453333333333332</v>
      </c>
      <c r="I15" s="12">
        <v>13143</v>
      </c>
      <c r="J15" s="12">
        <v>13649</v>
      </c>
      <c r="K15" s="13">
        <f t="shared" si="2"/>
        <v>1.0384995815262879</v>
      </c>
      <c r="L15" s="12">
        <f t="shared" si="3"/>
        <v>77306</v>
      </c>
      <c r="M15" s="12">
        <f t="shared" si="4"/>
        <v>85924</v>
      </c>
      <c r="N15" s="13">
        <f t="shared" si="5"/>
        <v>1.1114790572529947</v>
      </c>
      <c r="O15" s="10">
        <v>68612</v>
      </c>
      <c r="P15" s="10">
        <v>107741</v>
      </c>
      <c r="Q15" s="13">
        <f t="shared" si="6"/>
        <v>1.5702938261528596</v>
      </c>
      <c r="R15" s="14">
        <f t="shared" si="7"/>
        <v>145918</v>
      </c>
      <c r="S15" s="14">
        <f t="shared" si="8"/>
        <v>193665</v>
      </c>
      <c r="T15" s="13">
        <f t="shared" si="9"/>
        <v>1.3272180265628641</v>
      </c>
      <c r="U15" s="10" t="s">
        <v>23</v>
      </c>
    </row>
    <row r="16" spans="1:21" ht="15.75">
      <c r="A16" s="11">
        <v>10</v>
      </c>
      <c r="B16" s="14" t="s">
        <v>24</v>
      </c>
      <c r="C16" s="12">
        <v>111475</v>
      </c>
      <c r="D16" s="12">
        <v>116365</v>
      </c>
      <c r="E16" s="13">
        <f t="shared" si="0"/>
        <v>1.0438663377438888</v>
      </c>
      <c r="F16" s="12">
        <v>12770</v>
      </c>
      <c r="G16" s="12">
        <v>22129</v>
      </c>
      <c r="H16" s="13">
        <f t="shared" si="1"/>
        <v>1.7328895849647612</v>
      </c>
      <c r="I16" s="12">
        <v>22002</v>
      </c>
      <c r="J16" s="12">
        <v>10466</v>
      </c>
      <c r="K16" s="13">
        <f t="shared" si="2"/>
        <v>0.47568402872466137</v>
      </c>
      <c r="L16" s="12">
        <f t="shared" si="3"/>
        <v>146247</v>
      </c>
      <c r="M16" s="12">
        <f t="shared" si="4"/>
        <v>148960</v>
      </c>
      <c r="N16" s="13">
        <f t="shared" si="5"/>
        <v>1.0185508078798198</v>
      </c>
      <c r="O16" s="10">
        <v>68243</v>
      </c>
      <c r="P16" s="10">
        <v>51802</v>
      </c>
      <c r="Q16" s="13">
        <f t="shared" si="6"/>
        <v>0.75908151751828024</v>
      </c>
      <c r="R16" s="14">
        <f t="shared" si="7"/>
        <v>214490</v>
      </c>
      <c r="S16" s="14">
        <f t="shared" si="8"/>
        <v>200762</v>
      </c>
      <c r="T16" s="13">
        <f t="shared" si="9"/>
        <v>0.93599701617791042</v>
      </c>
      <c r="U16" s="10" t="s">
        <v>24</v>
      </c>
    </row>
    <row r="17" spans="1:21" ht="15.75">
      <c r="A17" s="14">
        <v>11</v>
      </c>
      <c r="B17" s="14" t="s">
        <v>25</v>
      </c>
      <c r="C17" s="12">
        <v>126214</v>
      </c>
      <c r="D17" s="12">
        <v>106377</v>
      </c>
      <c r="E17" s="13">
        <f t="shared" si="0"/>
        <v>0.84283043085553111</v>
      </c>
      <c r="F17" s="12">
        <v>37892</v>
      </c>
      <c r="G17" s="12">
        <v>33625</v>
      </c>
      <c r="H17" s="13">
        <f t="shared" si="1"/>
        <v>0.88739047820120343</v>
      </c>
      <c r="I17" s="12">
        <v>4994</v>
      </c>
      <c r="J17" s="12">
        <v>12895</v>
      </c>
      <c r="K17" s="13">
        <f t="shared" si="2"/>
        <v>2.5820985182218661</v>
      </c>
      <c r="L17" s="12">
        <f t="shared" si="3"/>
        <v>169100</v>
      </c>
      <c r="M17" s="12">
        <f t="shared" si="4"/>
        <v>152897</v>
      </c>
      <c r="N17" s="13">
        <f t="shared" si="5"/>
        <v>0.90418095801301002</v>
      </c>
      <c r="O17" s="10">
        <v>70993</v>
      </c>
      <c r="P17" s="10">
        <v>50656</v>
      </c>
      <c r="Q17" s="13">
        <f t="shared" si="6"/>
        <v>0.71353513726705453</v>
      </c>
      <c r="R17" s="14">
        <f t="shared" si="7"/>
        <v>240093</v>
      </c>
      <c r="S17" s="14">
        <f t="shared" si="8"/>
        <v>203553</v>
      </c>
      <c r="T17" s="13">
        <f t="shared" si="9"/>
        <v>0.84780897402256628</v>
      </c>
      <c r="U17" s="10" t="s">
        <v>25</v>
      </c>
    </row>
    <row r="18" spans="1:21" ht="15.75">
      <c r="A18" s="14">
        <v>12</v>
      </c>
      <c r="B18" s="14" t="s">
        <v>26</v>
      </c>
      <c r="C18" s="12">
        <v>106022</v>
      </c>
      <c r="D18" s="12">
        <v>96693</v>
      </c>
      <c r="E18" s="13">
        <f t="shared" si="0"/>
        <v>0.91200882835637886</v>
      </c>
      <c r="F18" s="12">
        <v>5428</v>
      </c>
      <c r="G18" s="12">
        <v>9624</v>
      </c>
      <c r="H18" s="13">
        <f t="shared" si="1"/>
        <v>1.7730287398673545</v>
      </c>
      <c r="I18" s="12">
        <v>12768</v>
      </c>
      <c r="J18" s="12">
        <v>10662</v>
      </c>
      <c r="K18" s="13">
        <f t="shared" si="2"/>
        <v>0.83505639097744366</v>
      </c>
      <c r="L18" s="12">
        <f t="shared" si="3"/>
        <v>124218</v>
      </c>
      <c r="M18" s="12">
        <f t="shared" si="4"/>
        <v>116979</v>
      </c>
      <c r="N18" s="13">
        <f t="shared" si="5"/>
        <v>0.94172342172631984</v>
      </c>
      <c r="O18" s="10">
        <v>38735</v>
      </c>
      <c r="P18" s="10">
        <v>28687</v>
      </c>
      <c r="Q18" s="13">
        <f t="shared" si="6"/>
        <v>0.74059635988124439</v>
      </c>
      <c r="R18" s="14">
        <f t="shared" si="7"/>
        <v>162953</v>
      </c>
      <c r="S18" s="14">
        <f t="shared" si="8"/>
        <v>145666</v>
      </c>
      <c r="T18" s="13">
        <f t="shared" si="9"/>
        <v>0.89391419611789902</v>
      </c>
      <c r="U18" s="10" t="s">
        <v>26</v>
      </c>
    </row>
    <row r="19" spans="1:21" ht="15.75">
      <c r="A19" s="11">
        <v>13</v>
      </c>
      <c r="B19" s="14" t="s">
        <v>27</v>
      </c>
      <c r="C19" s="12">
        <v>30324</v>
      </c>
      <c r="D19" s="12">
        <v>37844</v>
      </c>
      <c r="E19" s="13">
        <f t="shared" si="0"/>
        <v>1.2479883920327133</v>
      </c>
      <c r="F19" s="12">
        <v>6300</v>
      </c>
      <c r="G19" s="12">
        <v>6361</v>
      </c>
      <c r="H19" s="13">
        <f t="shared" si="1"/>
        <v>1.0096825396825397</v>
      </c>
      <c r="I19" s="12">
        <v>8500</v>
      </c>
      <c r="J19" s="12">
        <v>6228</v>
      </c>
      <c r="K19" s="13">
        <f t="shared" si="2"/>
        <v>0.73270588235294121</v>
      </c>
      <c r="L19" s="12">
        <f t="shared" si="3"/>
        <v>45124</v>
      </c>
      <c r="M19" s="12">
        <f t="shared" si="4"/>
        <v>50433</v>
      </c>
      <c r="N19" s="13">
        <f t="shared" si="5"/>
        <v>1.1176535768105664</v>
      </c>
      <c r="O19" s="10">
        <v>20895</v>
      </c>
      <c r="P19" s="10">
        <v>16943</v>
      </c>
      <c r="Q19" s="13">
        <f t="shared" si="6"/>
        <v>0.81086384302464709</v>
      </c>
      <c r="R19" s="14">
        <f t="shared" si="7"/>
        <v>66019</v>
      </c>
      <c r="S19" s="14">
        <f t="shared" si="8"/>
        <v>67376</v>
      </c>
      <c r="T19" s="13">
        <f t="shared" si="9"/>
        <v>1.0205546888017085</v>
      </c>
      <c r="U19" s="10" t="s">
        <v>27</v>
      </c>
    </row>
    <row r="20" spans="1:21" ht="15.75">
      <c r="A20" s="14">
        <v>14</v>
      </c>
      <c r="B20" s="14" t="s">
        <v>28</v>
      </c>
      <c r="C20" s="12">
        <v>35889</v>
      </c>
      <c r="D20" s="12">
        <v>26440</v>
      </c>
      <c r="E20" s="13">
        <f t="shared" si="0"/>
        <v>0.73671598539942595</v>
      </c>
      <c r="F20" s="12">
        <v>4239</v>
      </c>
      <c r="G20" s="12">
        <v>4626</v>
      </c>
      <c r="H20" s="13">
        <f t="shared" si="1"/>
        <v>1.0912951167728238</v>
      </c>
      <c r="I20" s="12">
        <v>6124</v>
      </c>
      <c r="J20" s="12">
        <v>5029</v>
      </c>
      <c r="K20" s="13">
        <f t="shared" si="2"/>
        <v>0.82119529719137818</v>
      </c>
      <c r="L20" s="12">
        <f t="shared" si="3"/>
        <v>46252</v>
      </c>
      <c r="M20" s="12">
        <f t="shared" si="4"/>
        <v>36095</v>
      </c>
      <c r="N20" s="13">
        <f t="shared" si="5"/>
        <v>0.78039868546225033</v>
      </c>
      <c r="O20" s="10">
        <v>14723</v>
      </c>
      <c r="P20" s="10">
        <v>12696</v>
      </c>
      <c r="Q20" s="13">
        <f t="shared" si="6"/>
        <v>0.86232425456768325</v>
      </c>
      <c r="R20" s="14">
        <f t="shared" si="7"/>
        <v>60975</v>
      </c>
      <c r="S20" s="14">
        <f t="shared" si="8"/>
        <v>48791</v>
      </c>
      <c r="T20" s="13">
        <f t="shared" si="9"/>
        <v>0.80018040180401806</v>
      </c>
      <c r="U20" s="10" t="s">
        <v>28</v>
      </c>
    </row>
    <row r="21" spans="1:21" ht="15.75">
      <c r="A21" s="14">
        <v>15</v>
      </c>
      <c r="B21" s="14" t="s">
        <v>29</v>
      </c>
      <c r="C21" s="12">
        <v>99145</v>
      </c>
      <c r="D21" s="12">
        <v>84490</v>
      </c>
      <c r="E21" s="13">
        <f t="shared" si="0"/>
        <v>0.85218619194109635</v>
      </c>
      <c r="F21" s="12">
        <v>9657</v>
      </c>
      <c r="G21" s="12">
        <v>9086</v>
      </c>
      <c r="H21" s="13">
        <f t="shared" si="1"/>
        <v>0.94087190638914775</v>
      </c>
      <c r="I21" s="12">
        <v>5954</v>
      </c>
      <c r="J21" s="12">
        <v>5765</v>
      </c>
      <c r="K21" s="13">
        <f t="shared" si="2"/>
        <v>0.96825663419549879</v>
      </c>
      <c r="L21" s="12">
        <f t="shared" si="3"/>
        <v>114756</v>
      </c>
      <c r="M21" s="12">
        <f t="shared" si="4"/>
        <v>99341</v>
      </c>
      <c r="N21" s="13">
        <f t="shared" si="5"/>
        <v>0.86567151172923418</v>
      </c>
      <c r="O21" s="10">
        <v>23863</v>
      </c>
      <c r="P21" s="10">
        <v>19148</v>
      </c>
      <c r="Q21" s="13">
        <f t="shared" si="6"/>
        <v>0.802413778653145</v>
      </c>
      <c r="R21" s="14">
        <f t="shared" si="7"/>
        <v>138619</v>
      </c>
      <c r="S21" s="14">
        <f t="shared" si="8"/>
        <v>118489</v>
      </c>
      <c r="T21" s="13">
        <f t="shared" si="9"/>
        <v>0.85478181201711168</v>
      </c>
      <c r="U21" s="10" t="s">
        <v>29</v>
      </c>
    </row>
    <row r="22" spans="1:21" ht="15.75">
      <c r="A22" s="11">
        <v>16</v>
      </c>
      <c r="B22" s="14" t="s">
        <v>30</v>
      </c>
      <c r="C22" s="12">
        <v>88849</v>
      </c>
      <c r="D22" s="12">
        <v>81405</v>
      </c>
      <c r="E22" s="13">
        <f t="shared" si="0"/>
        <v>0.91621740255939854</v>
      </c>
      <c r="F22" s="12">
        <v>5032</v>
      </c>
      <c r="G22" s="12">
        <v>7617</v>
      </c>
      <c r="H22" s="13">
        <f t="shared" si="1"/>
        <v>1.5137122416534181</v>
      </c>
      <c r="I22" s="12">
        <v>15178</v>
      </c>
      <c r="J22" s="12">
        <v>14072</v>
      </c>
      <c r="K22" s="13">
        <f t="shared" si="2"/>
        <v>0.92713137435762283</v>
      </c>
      <c r="L22" s="12">
        <f t="shared" si="3"/>
        <v>109059</v>
      </c>
      <c r="M22" s="12">
        <f t="shared" si="4"/>
        <v>103094</v>
      </c>
      <c r="N22" s="13">
        <f t="shared" si="5"/>
        <v>0.94530483499757012</v>
      </c>
      <c r="O22" s="10">
        <v>67713</v>
      </c>
      <c r="P22" s="10">
        <v>44327</v>
      </c>
      <c r="Q22" s="13">
        <f t="shared" si="6"/>
        <v>0.65463057315434259</v>
      </c>
      <c r="R22" s="14">
        <f t="shared" si="7"/>
        <v>176772</v>
      </c>
      <c r="S22" s="14">
        <f t="shared" si="8"/>
        <v>147421</v>
      </c>
      <c r="T22" s="13">
        <f t="shared" si="9"/>
        <v>0.83396126083316358</v>
      </c>
      <c r="U22" s="10" t="s">
        <v>30</v>
      </c>
    </row>
    <row r="23" spans="1:21" ht="15.75">
      <c r="A23" s="14">
        <v>17</v>
      </c>
      <c r="B23" s="14" t="s">
        <v>31</v>
      </c>
      <c r="C23" s="12">
        <v>64509</v>
      </c>
      <c r="D23" s="12">
        <v>58486</v>
      </c>
      <c r="E23" s="13">
        <f t="shared" si="0"/>
        <v>0.9066331829667178</v>
      </c>
      <c r="F23" s="12">
        <v>5997</v>
      </c>
      <c r="G23" s="12">
        <v>6042</v>
      </c>
      <c r="H23" s="13">
        <f t="shared" si="1"/>
        <v>1.007503751875938</v>
      </c>
      <c r="I23" s="12">
        <v>5501</v>
      </c>
      <c r="J23" s="12">
        <v>5509</v>
      </c>
      <c r="K23" s="13">
        <f t="shared" si="2"/>
        <v>1.001454281039811</v>
      </c>
      <c r="L23" s="12">
        <f t="shared" si="3"/>
        <v>76007</v>
      </c>
      <c r="M23" s="12">
        <f t="shared" si="4"/>
        <v>70037</v>
      </c>
      <c r="N23" s="13">
        <f t="shared" si="5"/>
        <v>0.9214546028655255</v>
      </c>
      <c r="O23" s="10">
        <v>20655</v>
      </c>
      <c r="P23" s="10">
        <v>21184</v>
      </c>
      <c r="Q23" s="13">
        <f t="shared" si="6"/>
        <v>1.0256112321471798</v>
      </c>
      <c r="R23" s="14">
        <f t="shared" si="7"/>
        <v>96662</v>
      </c>
      <c r="S23" s="14">
        <f t="shared" si="8"/>
        <v>91221</v>
      </c>
      <c r="T23" s="13">
        <f t="shared" si="9"/>
        <v>0.94371107570710311</v>
      </c>
      <c r="U23" s="10" t="s">
        <v>31</v>
      </c>
    </row>
    <row r="24" spans="1:21" ht="15.75">
      <c r="A24" s="14">
        <v>18</v>
      </c>
      <c r="B24" s="14" t="s">
        <v>32</v>
      </c>
      <c r="C24" s="12">
        <v>73804</v>
      </c>
      <c r="D24" s="12">
        <v>61298</v>
      </c>
      <c r="E24" s="13">
        <f t="shared" si="0"/>
        <v>0.83055118963741803</v>
      </c>
      <c r="F24" s="12">
        <v>10183</v>
      </c>
      <c r="G24" s="12">
        <v>7973</v>
      </c>
      <c r="H24" s="13">
        <f t="shared" si="1"/>
        <v>0.78297161936560933</v>
      </c>
      <c r="I24" s="12">
        <v>8719</v>
      </c>
      <c r="J24" s="12">
        <v>8372</v>
      </c>
      <c r="K24" s="13">
        <f t="shared" si="2"/>
        <v>0.96020185801123981</v>
      </c>
      <c r="L24" s="12">
        <f t="shared" si="3"/>
        <v>92706</v>
      </c>
      <c r="M24" s="12">
        <f t="shared" si="4"/>
        <v>77643</v>
      </c>
      <c r="N24" s="13">
        <f t="shared" si="5"/>
        <v>0.83751860720988935</v>
      </c>
      <c r="O24" s="10">
        <v>18957</v>
      </c>
      <c r="P24" s="10">
        <v>16237</v>
      </c>
      <c r="Q24" s="13">
        <f t="shared" si="6"/>
        <v>0.85651738144221135</v>
      </c>
      <c r="R24" s="14">
        <f t="shared" si="7"/>
        <v>111663</v>
      </c>
      <c r="S24" s="14">
        <f t="shared" si="8"/>
        <v>93880</v>
      </c>
      <c r="T24" s="13">
        <f t="shared" si="9"/>
        <v>0.84074402443065299</v>
      </c>
      <c r="U24" s="10" t="s">
        <v>32</v>
      </c>
    </row>
    <row r="25" spans="1:21" ht="15.75">
      <c r="A25" s="11">
        <v>19</v>
      </c>
      <c r="B25" s="14" t="s">
        <v>33</v>
      </c>
      <c r="C25" s="12">
        <v>31662</v>
      </c>
      <c r="D25" s="12">
        <v>31697</v>
      </c>
      <c r="E25" s="13">
        <f t="shared" si="0"/>
        <v>1.0011054260627883</v>
      </c>
      <c r="F25" s="12">
        <v>4342</v>
      </c>
      <c r="G25" s="12">
        <v>4304</v>
      </c>
      <c r="H25" s="13">
        <f t="shared" si="1"/>
        <v>0.99124827268539839</v>
      </c>
      <c r="I25" s="12">
        <v>5499</v>
      </c>
      <c r="J25" s="12">
        <v>3524</v>
      </c>
      <c r="K25" s="13">
        <f t="shared" si="2"/>
        <v>0.64084378977996004</v>
      </c>
      <c r="L25" s="12">
        <f t="shared" si="3"/>
        <v>41503</v>
      </c>
      <c r="M25" s="12">
        <f t="shared" si="4"/>
        <v>39525</v>
      </c>
      <c r="N25" s="13">
        <f t="shared" si="5"/>
        <v>0.95234079464135124</v>
      </c>
      <c r="O25" s="10">
        <v>14268</v>
      </c>
      <c r="P25" s="10">
        <v>10162</v>
      </c>
      <c r="Q25" s="13">
        <f t="shared" si="6"/>
        <v>0.71222315671432579</v>
      </c>
      <c r="R25" s="14">
        <f t="shared" si="7"/>
        <v>55771</v>
      </c>
      <c r="S25" s="14">
        <f t="shared" si="8"/>
        <v>49687</v>
      </c>
      <c r="T25" s="13">
        <f t="shared" si="9"/>
        <v>0.89091104695988954</v>
      </c>
      <c r="U25" s="10" t="s">
        <v>33</v>
      </c>
    </row>
    <row r="26" spans="1:21" ht="15.75">
      <c r="A26" s="14">
        <v>20</v>
      </c>
      <c r="B26" s="14" t="s">
        <v>34</v>
      </c>
      <c r="C26" s="12">
        <v>52241</v>
      </c>
      <c r="D26" s="12">
        <v>48950</v>
      </c>
      <c r="E26" s="13">
        <f t="shared" si="0"/>
        <v>0.93700350299573132</v>
      </c>
      <c r="F26" s="12">
        <v>2134</v>
      </c>
      <c r="G26" s="12">
        <v>2275</v>
      </c>
      <c r="H26" s="13">
        <f t="shared" si="1"/>
        <v>1.0660731021555765</v>
      </c>
      <c r="I26" s="12">
        <v>6716</v>
      </c>
      <c r="J26" s="12">
        <v>5118</v>
      </c>
      <c r="K26" s="13">
        <f t="shared" si="2"/>
        <v>0.76206075044669441</v>
      </c>
      <c r="L26" s="12">
        <f t="shared" si="3"/>
        <v>61091</v>
      </c>
      <c r="M26" s="12">
        <f t="shared" si="4"/>
        <v>56343</v>
      </c>
      <c r="N26" s="13">
        <f t="shared" si="5"/>
        <v>0.92227987755970597</v>
      </c>
      <c r="O26" s="10">
        <v>30444</v>
      </c>
      <c r="P26" s="10">
        <v>23014</v>
      </c>
      <c r="Q26" s="13">
        <f t="shared" si="6"/>
        <v>0.75594534226777033</v>
      </c>
      <c r="R26" s="14">
        <f t="shared" si="7"/>
        <v>91535</v>
      </c>
      <c r="S26" s="14">
        <f t="shared" si="8"/>
        <v>79357</v>
      </c>
      <c r="T26" s="13">
        <f t="shared" si="9"/>
        <v>0.86695799420986508</v>
      </c>
      <c r="U26" s="10" t="s">
        <v>34</v>
      </c>
    </row>
    <row r="27" spans="1:21" ht="15.75">
      <c r="A27" s="14">
        <v>21</v>
      </c>
      <c r="B27" s="14" t="s">
        <v>35</v>
      </c>
      <c r="C27" s="12">
        <v>87677</v>
      </c>
      <c r="D27" s="12">
        <v>76016</v>
      </c>
      <c r="E27" s="13">
        <f t="shared" si="0"/>
        <v>0.86700046762548899</v>
      </c>
      <c r="F27" s="12">
        <v>15691</v>
      </c>
      <c r="G27" s="12">
        <v>13218</v>
      </c>
      <c r="H27" s="13">
        <f t="shared" si="1"/>
        <v>0.84239372888917219</v>
      </c>
      <c r="I27" s="12">
        <v>12176</v>
      </c>
      <c r="J27" s="12">
        <v>9165</v>
      </c>
      <c r="K27" s="13">
        <f t="shared" si="2"/>
        <v>0.75271024967148492</v>
      </c>
      <c r="L27" s="12">
        <f t="shared" si="3"/>
        <v>115544</v>
      </c>
      <c r="M27" s="12">
        <f t="shared" si="4"/>
        <v>98399</v>
      </c>
      <c r="N27" s="13">
        <f t="shared" si="5"/>
        <v>0.85161496918922663</v>
      </c>
      <c r="O27" s="10">
        <v>60417</v>
      </c>
      <c r="P27" s="10">
        <v>44059</v>
      </c>
      <c r="Q27" s="13">
        <f t="shared" si="6"/>
        <v>0.72924839035370836</v>
      </c>
      <c r="R27" s="14">
        <f t="shared" si="7"/>
        <v>175961</v>
      </c>
      <c r="S27" s="14">
        <f t="shared" si="8"/>
        <v>142458</v>
      </c>
      <c r="T27" s="13">
        <f t="shared" si="9"/>
        <v>0.80959985451321603</v>
      </c>
      <c r="U27" s="10" t="s">
        <v>35</v>
      </c>
    </row>
    <row r="28" spans="1:21" ht="15.75">
      <c r="A28" s="11">
        <v>22</v>
      </c>
      <c r="B28" s="14" t="s">
        <v>36</v>
      </c>
      <c r="C28" s="12">
        <v>29200</v>
      </c>
      <c r="D28" s="12">
        <v>27848</v>
      </c>
      <c r="E28" s="13">
        <f t="shared" si="0"/>
        <v>0.9536986301369863</v>
      </c>
      <c r="F28" s="12">
        <v>7401</v>
      </c>
      <c r="G28" s="12">
        <v>8175</v>
      </c>
      <c r="H28" s="13">
        <f t="shared" si="1"/>
        <v>1.1045804620997162</v>
      </c>
      <c r="I28" s="12">
        <v>15929</v>
      </c>
      <c r="J28" s="12">
        <v>11087</v>
      </c>
      <c r="K28" s="13">
        <f t="shared" si="2"/>
        <v>0.69602611588925856</v>
      </c>
      <c r="L28" s="12">
        <f t="shared" si="3"/>
        <v>52530</v>
      </c>
      <c r="M28" s="12">
        <f t="shared" si="4"/>
        <v>47110</v>
      </c>
      <c r="N28" s="13">
        <f t="shared" si="5"/>
        <v>0.89682086426803731</v>
      </c>
      <c r="O28" s="10">
        <v>43912</v>
      </c>
      <c r="P28" s="10">
        <v>28485</v>
      </c>
      <c r="Q28" s="13">
        <f t="shared" si="6"/>
        <v>0.64868373109856081</v>
      </c>
      <c r="R28" s="14">
        <f t="shared" si="7"/>
        <v>96442</v>
      </c>
      <c r="S28" s="14">
        <f t="shared" si="8"/>
        <v>75595</v>
      </c>
      <c r="T28" s="13">
        <f t="shared" si="9"/>
        <v>0.78383899131083967</v>
      </c>
      <c r="U28" s="10" t="s">
        <v>36</v>
      </c>
    </row>
    <row r="29" spans="1:21" ht="15.75">
      <c r="A29" s="14">
        <v>23</v>
      </c>
      <c r="B29" s="14" t="s">
        <v>37</v>
      </c>
      <c r="C29" s="12">
        <v>120925</v>
      </c>
      <c r="D29" s="12">
        <v>135758</v>
      </c>
      <c r="E29" s="13">
        <f t="shared" si="0"/>
        <v>1.1226628075253255</v>
      </c>
      <c r="F29" s="12">
        <v>21079</v>
      </c>
      <c r="G29" s="12">
        <v>30102</v>
      </c>
      <c r="H29" s="13">
        <f t="shared" si="1"/>
        <v>1.4280563594098392</v>
      </c>
      <c r="I29" s="12">
        <v>22535</v>
      </c>
      <c r="J29" s="12">
        <v>25346</v>
      </c>
      <c r="K29" s="13">
        <f t="shared" si="2"/>
        <v>1.1247392944308854</v>
      </c>
      <c r="L29" s="12">
        <f t="shared" si="3"/>
        <v>164539</v>
      </c>
      <c r="M29" s="12">
        <f t="shared" si="4"/>
        <v>191206</v>
      </c>
      <c r="N29" s="13">
        <f t="shared" si="5"/>
        <v>1.1620709983651292</v>
      </c>
      <c r="O29" s="10">
        <v>96350</v>
      </c>
      <c r="P29" s="10">
        <v>68465</v>
      </c>
      <c r="Q29" s="13">
        <f t="shared" si="6"/>
        <v>0.71058640373637783</v>
      </c>
      <c r="R29" s="14">
        <f t="shared" si="7"/>
        <v>260889</v>
      </c>
      <c r="S29" s="14">
        <f t="shared" si="8"/>
        <v>259671</v>
      </c>
      <c r="T29" s="13">
        <f t="shared" si="9"/>
        <v>0.99533134781458776</v>
      </c>
      <c r="U29" s="10" t="s">
        <v>37</v>
      </c>
    </row>
    <row r="30" spans="1:21" ht="15.75">
      <c r="A30" s="14">
        <v>24</v>
      </c>
      <c r="B30" s="14" t="s">
        <v>38</v>
      </c>
      <c r="C30" s="12">
        <v>81426</v>
      </c>
      <c r="D30" s="12">
        <v>70233</v>
      </c>
      <c r="E30" s="13">
        <f t="shared" si="0"/>
        <v>0.86253776435045315</v>
      </c>
      <c r="F30" s="12">
        <v>11520</v>
      </c>
      <c r="G30" s="12">
        <v>14566</v>
      </c>
      <c r="H30" s="13">
        <f t="shared" si="1"/>
        <v>1.2644097222222221</v>
      </c>
      <c r="I30" s="12">
        <v>8456</v>
      </c>
      <c r="J30" s="12">
        <v>11392</v>
      </c>
      <c r="K30" s="13">
        <f t="shared" si="2"/>
        <v>1.34720908230842</v>
      </c>
      <c r="L30" s="12">
        <f t="shared" si="3"/>
        <v>101402</v>
      </c>
      <c r="M30" s="12">
        <f t="shared" si="4"/>
        <v>96191</v>
      </c>
      <c r="N30" s="13">
        <f t="shared" si="5"/>
        <v>0.94861048105560053</v>
      </c>
      <c r="O30" s="10">
        <v>43457</v>
      </c>
      <c r="P30" s="10">
        <v>34068</v>
      </c>
      <c r="Q30" s="13">
        <f t="shared" si="6"/>
        <v>0.78394735025427431</v>
      </c>
      <c r="R30" s="14">
        <f t="shared" si="7"/>
        <v>144859</v>
      </c>
      <c r="S30" s="14">
        <f t="shared" si="8"/>
        <v>130259</v>
      </c>
      <c r="T30" s="13">
        <f t="shared" si="9"/>
        <v>0.89921233751441054</v>
      </c>
      <c r="U30" s="10" t="s">
        <v>38</v>
      </c>
    </row>
    <row r="31" spans="1:21" ht="15.75">
      <c r="A31" s="11">
        <v>25</v>
      </c>
      <c r="B31" s="14" t="s">
        <v>39</v>
      </c>
      <c r="C31" s="12">
        <v>44067</v>
      </c>
      <c r="D31" s="12">
        <v>36062</v>
      </c>
      <c r="E31" s="13">
        <f t="shared" si="0"/>
        <v>0.81834479315587627</v>
      </c>
      <c r="F31" s="12">
        <v>5236</v>
      </c>
      <c r="G31" s="12">
        <v>6375</v>
      </c>
      <c r="H31" s="13">
        <f t="shared" si="1"/>
        <v>1.2175324675324675</v>
      </c>
      <c r="I31" s="12">
        <v>8801</v>
      </c>
      <c r="J31" s="12">
        <v>5555</v>
      </c>
      <c r="K31" s="13">
        <f t="shared" si="2"/>
        <v>0.63117827519600045</v>
      </c>
      <c r="L31" s="12">
        <f t="shared" si="3"/>
        <v>58104</v>
      </c>
      <c r="M31" s="12">
        <f t="shared" si="4"/>
        <v>47992</v>
      </c>
      <c r="N31" s="13">
        <f t="shared" si="5"/>
        <v>0.82596723117169213</v>
      </c>
      <c r="O31" s="10">
        <v>25250</v>
      </c>
      <c r="P31" s="10">
        <v>22388</v>
      </c>
      <c r="Q31" s="13">
        <f t="shared" si="6"/>
        <v>0.88665346534653466</v>
      </c>
      <c r="R31" s="14">
        <f t="shared" si="7"/>
        <v>83354</v>
      </c>
      <c r="S31" s="14">
        <f t="shared" si="8"/>
        <v>70380</v>
      </c>
      <c r="T31" s="13">
        <f t="shared" si="9"/>
        <v>0.8443506010509394</v>
      </c>
      <c r="U31" s="10" t="s">
        <v>39</v>
      </c>
    </row>
    <row r="32" spans="1:21" ht="15.75">
      <c r="A32" s="14">
        <v>26</v>
      </c>
      <c r="B32" s="14" t="s">
        <v>40</v>
      </c>
      <c r="C32" s="12">
        <v>93137</v>
      </c>
      <c r="D32" s="12">
        <v>200744</v>
      </c>
      <c r="E32" s="13">
        <f t="shared" si="0"/>
        <v>2.1553625304658728</v>
      </c>
      <c r="F32" s="12">
        <v>68219</v>
      </c>
      <c r="G32" s="12">
        <v>138846</v>
      </c>
      <c r="H32" s="13">
        <f t="shared" si="1"/>
        <v>2.0352980841114645</v>
      </c>
      <c r="I32" s="12">
        <v>132810</v>
      </c>
      <c r="J32" s="12">
        <v>133190</v>
      </c>
      <c r="K32" s="13">
        <f t="shared" si="2"/>
        <v>1.0028612303290414</v>
      </c>
      <c r="L32" s="12">
        <f t="shared" si="3"/>
        <v>294166</v>
      </c>
      <c r="M32" s="12">
        <f t="shared" si="4"/>
        <v>472780</v>
      </c>
      <c r="N32" s="13">
        <f t="shared" si="5"/>
        <v>1.6071877783292428</v>
      </c>
      <c r="O32" s="10">
        <v>623409</v>
      </c>
      <c r="P32" s="10">
        <v>561848</v>
      </c>
      <c r="Q32" s="13">
        <f t="shared" si="6"/>
        <v>0.90125102460824269</v>
      </c>
      <c r="R32" s="14">
        <f t="shared" si="7"/>
        <v>917575</v>
      </c>
      <c r="S32" s="14">
        <f t="shared" si="8"/>
        <v>1034628</v>
      </c>
      <c r="T32" s="13">
        <f t="shared" si="9"/>
        <v>1.1275677737514644</v>
      </c>
      <c r="U32" s="10" t="s">
        <v>40</v>
      </c>
    </row>
    <row r="33" spans="1:21" ht="15.75">
      <c r="A33" s="14">
        <v>27</v>
      </c>
      <c r="B33" s="14" t="s">
        <v>41</v>
      </c>
      <c r="C33" s="12">
        <v>100294</v>
      </c>
      <c r="D33" s="12">
        <v>95213</v>
      </c>
      <c r="E33" s="13">
        <f t="shared" si="0"/>
        <v>0.94933894350609205</v>
      </c>
      <c r="F33" s="12">
        <v>11068</v>
      </c>
      <c r="G33" s="12">
        <v>13781</v>
      </c>
      <c r="H33" s="13">
        <f t="shared" si="1"/>
        <v>1.2451210697506325</v>
      </c>
      <c r="I33" s="12">
        <v>16006</v>
      </c>
      <c r="J33" s="12">
        <v>19310</v>
      </c>
      <c r="K33" s="13">
        <f t="shared" si="2"/>
        <v>1.206422591528177</v>
      </c>
      <c r="L33" s="12">
        <f t="shared" si="3"/>
        <v>127368</v>
      </c>
      <c r="M33" s="12">
        <f t="shared" si="4"/>
        <v>128304</v>
      </c>
      <c r="N33" s="13">
        <f t="shared" si="5"/>
        <v>1.0073487846240814</v>
      </c>
      <c r="O33" s="10">
        <v>37486</v>
      </c>
      <c r="P33" s="10">
        <v>31214</v>
      </c>
      <c r="Q33" s="13">
        <f t="shared" si="6"/>
        <v>0.83268420210211813</v>
      </c>
      <c r="R33" s="14">
        <f t="shared" si="7"/>
        <v>164854</v>
      </c>
      <c r="S33" s="14">
        <f t="shared" si="8"/>
        <v>159518</v>
      </c>
      <c r="T33" s="13">
        <f t="shared" si="9"/>
        <v>0.96763196525410367</v>
      </c>
      <c r="U33" s="10" t="s">
        <v>41</v>
      </c>
    </row>
    <row r="34" spans="1:21" ht="15.75">
      <c r="A34" s="11">
        <v>28</v>
      </c>
      <c r="B34" s="14" t="s">
        <v>42</v>
      </c>
      <c r="C34" s="12">
        <v>131834</v>
      </c>
      <c r="D34" s="12">
        <v>123669</v>
      </c>
      <c r="E34" s="13">
        <f t="shared" si="0"/>
        <v>0.93806605276332355</v>
      </c>
      <c r="F34" s="12">
        <v>30592</v>
      </c>
      <c r="G34" s="12">
        <v>29575</v>
      </c>
      <c r="H34" s="13">
        <f t="shared" si="1"/>
        <v>0.96675601464435146</v>
      </c>
      <c r="I34" s="12">
        <v>12897</v>
      </c>
      <c r="J34" s="12">
        <v>11006</v>
      </c>
      <c r="K34" s="13">
        <f t="shared" si="2"/>
        <v>0.853376754283942</v>
      </c>
      <c r="L34" s="12">
        <f t="shared" si="3"/>
        <v>175323</v>
      </c>
      <c r="M34" s="12">
        <f t="shared" si="4"/>
        <v>164250</v>
      </c>
      <c r="N34" s="13">
        <f t="shared" si="5"/>
        <v>0.93684228538183811</v>
      </c>
      <c r="O34" s="10">
        <v>40746</v>
      </c>
      <c r="P34" s="10">
        <v>26346</v>
      </c>
      <c r="Q34" s="13">
        <f t="shared" si="6"/>
        <v>0.64659107642467972</v>
      </c>
      <c r="R34" s="14">
        <f t="shared" si="7"/>
        <v>216069</v>
      </c>
      <c r="S34" s="14">
        <f t="shared" si="8"/>
        <v>190596</v>
      </c>
      <c r="T34" s="13">
        <f t="shared" si="9"/>
        <v>0.8821071046748955</v>
      </c>
      <c r="U34" s="10" t="s">
        <v>42</v>
      </c>
    </row>
    <row r="35" spans="1:21" ht="15.75">
      <c r="A35" s="14">
        <v>29</v>
      </c>
      <c r="B35" s="14" t="s">
        <v>43</v>
      </c>
      <c r="C35" s="12">
        <v>50281</v>
      </c>
      <c r="D35" s="12">
        <v>45073</v>
      </c>
      <c r="E35" s="13">
        <f t="shared" si="0"/>
        <v>0.89642210775442011</v>
      </c>
      <c r="F35" s="12">
        <v>3317</v>
      </c>
      <c r="G35" s="12">
        <v>7017</v>
      </c>
      <c r="H35" s="13">
        <f t="shared" si="1"/>
        <v>2.115465782333434</v>
      </c>
      <c r="I35" s="12">
        <v>7701</v>
      </c>
      <c r="J35" s="12">
        <v>4164</v>
      </c>
      <c r="K35" s="13">
        <f t="shared" si="2"/>
        <v>0.54070899883132062</v>
      </c>
      <c r="L35" s="12">
        <f t="shared" si="3"/>
        <v>61299</v>
      </c>
      <c r="M35" s="12">
        <f t="shared" si="4"/>
        <v>56254</v>
      </c>
      <c r="N35" s="13">
        <f t="shared" si="5"/>
        <v>0.91769849426581185</v>
      </c>
      <c r="O35" s="10">
        <v>28224</v>
      </c>
      <c r="P35" s="10">
        <v>19895</v>
      </c>
      <c r="Q35" s="13">
        <f t="shared" si="6"/>
        <v>0.70489654195011342</v>
      </c>
      <c r="R35" s="14">
        <f t="shared" si="7"/>
        <v>89523</v>
      </c>
      <c r="S35" s="14">
        <f t="shared" si="8"/>
        <v>76149</v>
      </c>
      <c r="T35" s="13">
        <f t="shared" si="9"/>
        <v>0.85060822358500054</v>
      </c>
      <c r="U35" s="10" t="s">
        <v>43</v>
      </c>
    </row>
    <row r="36" spans="1:21" ht="15.75">
      <c r="A36" s="14">
        <v>30</v>
      </c>
      <c r="B36" s="14" t="s">
        <v>44</v>
      </c>
      <c r="C36" s="12">
        <v>159860</v>
      </c>
      <c r="D36" s="12">
        <v>119766</v>
      </c>
      <c r="E36" s="13">
        <f t="shared" si="0"/>
        <v>0.74919304391342423</v>
      </c>
      <c r="F36" s="12">
        <v>34037</v>
      </c>
      <c r="G36" s="12">
        <v>24305</v>
      </c>
      <c r="H36" s="13">
        <f t="shared" si="1"/>
        <v>0.71407585862443812</v>
      </c>
      <c r="I36" s="12">
        <v>17571</v>
      </c>
      <c r="J36" s="12">
        <v>12857</v>
      </c>
      <c r="K36" s="13">
        <f t="shared" si="2"/>
        <v>0.7317170337487906</v>
      </c>
      <c r="L36" s="12">
        <f t="shared" si="3"/>
        <v>211468</v>
      </c>
      <c r="M36" s="12">
        <f t="shared" si="4"/>
        <v>156928</v>
      </c>
      <c r="N36" s="13">
        <f t="shared" si="5"/>
        <v>0.74208863752435361</v>
      </c>
      <c r="O36" s="10">
        <v>64000</v>
      </c>
      <c r="P36" s="10">
        <v>41115</v>
      </c>
      <c r="Q36" s="13">
        <f t="shared" si="6"/>
        <v>0.64242187500000003</v>
      </c>
      <c r="R36" s="14">
        <f t="shared" si="7"/>
        <v>275468</v>
      </c>
      <c r="S36" s="14">
        <f t="shared" si="8"/>
        <v>198043</v>
      </c>
      <c r="T36" s="13">
        <f t="shared" si="9"/>
        <v>0.71893287060566013</v>
      </c>
      <c r="U36" s="10" t="s">
        <v>44</v>
      </c>
    </row>
    <row r="37" spans="1:21" ht="15.75">
      <c r="A37" s="11">
        <v>31</v>
      </c>
      <c r="B37" s="14" t="s">
        <v>45</v>
      </c>
      <c r="C37" s="12">
        <v>117625</v>
      </c>
      <c r="D37" s="12">
        <v>101474</v>
      </c>
      <c r="E37" s="13">
        <f t="shared" si="0"/>
        <v>0.86269075451647181</v>
      </c>
      <c r="F37" s="12">
        <v>13146</v>
      </c>
      <c r="G37" s="12">
        <v>16679</v>
      </c>
      <c r="H37" s="13">
        <f t="shared" si="1"/>
        <v>1.2687509508595771</v>
      </c>
      <c r="I37" s="12">
        <v>16875</v>
      </c>
      <c r="J37" s="12">
        <v>15450</v>
      </c>
      <c r="K37" s="13">
        <f t="shared" si="2"/>
        <v>0.91555555555555557</v>
      </c>
      <c r="L37" s="12">
        <f t="shared" si="3"/>
        <v>147646</v>
      </c>
      <c r="M37" s="12">
        <f t="shared" si="4"/>
        <v>133603</v>
      </c>
      <c r="N37" s="13">
        <f t="shared" si="5"/>
        <v>0.90488736572612871</v>
      </c>
      <c r="O37" s="10">
        <v>60085</v>
      </c>
      <c r="P37" s="10">
        <v>46324</v>
      </c>
      <c r="Q37" s="13">
        <f t="shared" si="6"/>
        <v>0.77097445285845057</v>
      </c>
      <c r="R37" s="14">
        <f t="shared" si="7"/>
        <v>207731</v>
      </c>
      <c r="S37" s="14">
        <f t="shared" si="8"/>
        <v>179927</v>
      </c>
      <c r="T37" s="13">
        <f t="shared" si="9"/>
        <v>0.86615382393576312</v>
      </c>
      <c r="U37" s="10" t="s">
        <v>45</v>
      </c>
    </row>
    <row r="38" spans="1:21" ht="15.75">
      <c r="A38" s="14">
        <v>32</v>
      </c>
      <c r="B38" s="14" t="s">
        <v>46</v>
      </c>
      <c r="C38" s="12">
        <v>18938</v>
      </c>
      <c r="D38" s="12">
        <v>16069</v>
      </c>
      <c r="E38" s="13">
        <f t="shared" si="0"/>
        <v>0.84850565001584122</v>
      </c>
      <c r="F38" s="12">
        <v>1290</v>
      </c>
      <c r="G38" s="12">
        <v>1445</v>
      </c>
      <c r="H38" s="13">
        <f t="shared" si="1"/>
        <v>1.1201550387596899</v>
      </c>
      <c r="I38" s="12">
        <v>2347</v>
      </c>
      <c r="J38" s="12">
        <v>2172</v>
      </c>
      <c r="K38" s="13">
        <f t="shared" si="2"/>
        <v>0.92543672773753727</v>
      </c>
      <c r="L38" s="12">
        <f t="shared" si="3"/>
        <v>22575</v>
      </c>
      <c r="M38" s="12">
        <f t="shared" si="4"/>
        <v>19686</v>
      </c>
      <c r="N38" s="13">
        <f t="shared" si="5"/>
        <v>0.8720265780730897</v>
      </c>
      <c r="O38" s="10">
        <v>7312</v>
      </c>
      <c r="P38" s="10">
        <v>5990</v>
      </c>
      <c r="Q38" s="13">
        <f t="shared" si="6"/>
        <v>0.81920131291028442</v>
      </c>
      <c r="R38" s="14">
        <f t="shared" si="7"/>
        <v>29887</v>
      </c>
      <c r="S38" s="14">
        <f t="shared" si="8"/>
        <v>25676</v>
      </c>
      <c r="T38" s="13">
        <f t="shared" si="9"/>
        <v>0.85910261986817016</v>
      </c>
      <c r="U38" s="10" t="s">
        <v>46</v>
      </c>
    </row>
    <row r="39" spans="1:21" ht="15.75">
      <c r="A39" s="14">
        <v>33</v>
      </c>
      <c r="B39" s="14" t="s">
        <v>47</v>
      </c>
      <c r="C39" s="12">
        <v>12742</v>
      </c>
      <c r="D39" s="12">
        <v>11832</v>
      </c>
      <c r="E39" s="13">
        <f t="shared" si="0"/>
        <v>0.92858264008789826</v>
      </c>
      <c r="F39" s="12">
        <v>725</v>
      </c>
      <c r="G39" s="12">
        <v>1148</v>
      </c>
      <c r="H39" s="13">
        <f t="shared" si="1"/>
        <v>1.5834482758620689</v>
      </c>
      <c r="I39" s="12">
        <v>1003</v>
      </c>
      <c r="J39" s="12">
        <v>1103</v>
      </c>
      <c r="K39" s="13">
        <f t="shared" si="2"/>
        <v>1.0997008973080757</v>
      </c>
      <c r="L39" s="12">
        <f t="shared" si="3"/>
        <v>14470</v>
      </c>
      <c r="M39" s="12">
        <f t="shared" si="4"/>
        <v>14083</v>
      </c>
      <c r="N39" s="13">
        <f t="shared" si="5"/>
        <v>0.97325501036627504</v>
      </c>
      <c r="O39" s="10">
        <v>6182</v>
      </c>
      <c r="P39" s="10">
        <v>4728</v>
      </c>
      <c r="Q39" s="13">
        <f t="shared" si="6"/>
        <v>0.76480103526366872</v>
      </c>
      <c r="R39" s="14">
        <f t="shared" si="7"/>
        <v>20652</v>
      </c>
      <c r="S39" s="14">
        <f t="shared" si="8"/>
        <v>18811</v>
      </c>
      <c r="T39" s="13">
        <f t="shared" si="9"/>
        <v>0.91085609141971724</v>
      </c>
      <c r="U39" s="10" t="s">
        <v>47</v>
      </c>
    </row>
    <row r="40" spans="1:21" ht="15.75">
      <c r="A40" s="11">
        <v>34</v>
      </c>
      <c r="B40" s="14" t="s">
        <v>48</v>
      </c>
      <c r="C40" s="12">
        <v>73098</v>
      </c>
      <c r="D40" s="12">
        <v>62418</v>
      </c>
      <c r="E40" s="13">
        <f t="shared" si="0"/>
        <v>0.85389477140277437</v>
      </c>
      <c r="F40" s="12">
        <v>5507</v>
      </c>
      <c r="G40" s="12">
        <v>9785</v>
      </c>
      <c r="H40" s="13">
        <f t="shared" si="1"/>
        <v>1.7768294897403305</v>
      </c>
      <c r="I40" s="12">
        <v>7123</v>
      </c>
      <c r="J40" s="12">
        <v>5582</v>
      </c>
      <c r="K40" s="13">
        <f t="shared" si="2"/>
        <v>0.78365857082689883</v>
      </c>
      <c r="L40" s="12">
        <f t="shared" si="3"/>
        <v>85728</v>
      </c>
      <c r="M40" s="12">
        <f t="shared" si="4"/>
        <v>77785</v>
      </c>
      <c r="N40" s="13">
        <f t="shared" si="5"/>
        <v>0.90734649122807021</v>
      </c>
      <c r="O40" s="10">
        <v>47234</v>
      </c>
      <c r="P40" s="10">
        <v>32450</v>
      </c>
      <c r="Q40" s="13">
        <f t="shared" si="6"/>
        <v>0.6870051234280391</v>
      </c>
      <c r="R40" s="14">
        <f t="shared" si="7"/>
        <v>132962</v>
      </c>
      <c r="S40" s="14">
        <f t="shared" si="8"/>
        <v>110235</v>
      </c>
      <c r="T40" s="13">
        <f t="shared" si="9"/>
        <v>0.82907146402731613</v>
      </c>
      <c r="U40" s="10" t="s">
        <v>48</v>
      </c>
    </row>
    <row r="41" spans="1:21" ht="15.75">
      <c r="A41" s="14">
        <v>35</v>
      </c>
      <c r="B41" s="14" t="s">
        <v>49</v>
      </c>
      <c r="C41" s="12">
        <v>85001</v>
      </c>
      <c r="D41" s="12">
        <v>74589</v>
      </c>
      <c r="E41" s="13">
        <f t="shared" si="0"/>
        <v>0.87750732344325366</v>
      </c>
      <c r="F41" s="12">
        <v>7999</v>
      </c>
      <c r="G41" s="12">
        <v>10393</v>
      </c>
      <c r="H41" s="13">
        <f t="shared" si="1"/>
        <v>1.2992874109263659</v>
      </c>
      <c r="I41" s="12">
        <v>17102</v>
      </c>
      <c r="J41" s="12">
        <v>14322</v>
      </c>
      <c r="K41" s="13">
        <f t="shared" si="2"/>
        <v>0.8374459127587417</v>
      </c>
      <c r="L41" s="12">
        <f t="shared" si="3"/>
        <v>110102</v>
      </c>
      <c r="M41" s="12">
        <f t="shared" si="4"/>
        <v>99304</v>
      </c>
      <c r="N41" s="13">
        <f t="shared" si="5"/>
        <v>0.90192730377286512</v>
      </c>
      <c r="O41" s="10">
        <v>62719</v>
      </c>
      <c r="P41" s="10">
        <v>39273</v>
      </c>
      <c r="Q41" s="13">
        <f t="shared" si="6"/>
        <v>0.62617388670099972</v>
      </c>
      <c r="R41" s="14">
        <f t="shared" si="7"/>
        <v>172821</v>
      </c>
      <c r="S41" s="14">
        <f t="shared" si="8"/>
        <v>138577</v>
      </c>
      <c r="T41" s="13">
        <f t="shared" si="9"/>
        <v>0.80185278409452554</v>
      </c>
      <c r="U41" s="10" t="s">
        <v>49</v>
      </c>
    </row>
    <row r="42" spans="1:21" ht="15.75">
      <c r="A42" s="14">
        <v>36</v>
      </c>
      <c r="B42" s="14" t="s">
        <v>50</v>
      </c>
      <c r="C42" s="12">
        <v>45000</v>
      </c>
      <c r="D42" s="12">
        <v>45451</v>
      </c>
      <c r="E42" s="13">
        <f t="shared" si="0"/>
        <v>1.0100222222222222</v>
      </c>
      <c r="F42" s="12">
        <v>3001</v>
      </c>
      <c r="G42" s="12">
        <v>3910</v>
      </c>
      <c r="H42" s="13">
        <f t="shared" si="1"/>
        <v>1.3028990336554482</v>
      </c>
      <c r="I42" s="12">
        <v>8999</v>
      </c>
      <c r="J42" s="12">
        <v>3641</v>
      </c>
      <c r="K42" s="13">
        <f t="shared" si="2"/>
        <v>0.40460051116790757</v>
      </c>
      <c r="L42" s="12">
        <f t="shared" si="3"/>
        <v>57000</v>
      </c>
      <c r="M42" s="12">
        <f t="shared" si="4"/>
        <v>53002</v>
      </c>
      <c r="N42" s="13">
        <f t="shared" si="5"/>
        <v>0.92985964912280705</v>
      </c>
      <c r="O42" s="10">
        <v>32571</v>
      </c>
      <c r="P42" s="10">
        <v>25691</v>
      </c>
      <c r="Q42" s="13">
        <f t="shared" si="6"/>
        <v>0.78876915047127816</v>
      </c>
      <c r="R42" s="14">
        <f t="shared" si="7"/>
        <v>89571</v>
      </c>
      <c r="S42" s="14">
        <f t="shared" si="8"/>
        <v>78693</v>
      </c>
      <c r="T42" s="13">
        <f t="shared" si="9"/>
        <v>0.87855444284422413</v>
      </c>
      <c r="U42" s="10" t="s">
        <v>50</v>
      </c>
    </row>
    <row r="43" spans="1:21" ht="15.75">
      <c r="A43" s="11">
        <v>37</v>
      </c>
      <c r="B43" s="14" t="s">
        <v>51</v>
      </c>
      <c r="C43" s="12">
        <v>78885</v>
      </c>
      <c r="D43" s="12">
        <v>76521</v>
      </c>
      <c r="E43" s="13">
        <f t="shared" si="0"/>
        <v>0.97003232553717433</v>
      </c>
      <c r="F43" s="12">
        <v>8315</v>
      </c>
      <c r="G43" s="12">
        <v>17373</v>
      </c>
      <c r="H43" s="13">
        <f t="shared" si="1"/>
        <v>2.089356584485869</v>
      </c>
      <c r="I43" s="12">
        <v>22702</v>
      </c>
      <c r="J43" s="12">
        <v>11030</v>
      </c>
      <c r="K43" s="13">
        <f t="shared" si="2"/>
        <v>0.48586027662760989</v>
      </c>
      <c r="L43" s="12">
        <f t="shared" si="3"/>
        <v>109902</v>
      </c>
      <c r="M43" s="12">
        <f t="shared" si="4"/>
        <v>104924</v>
      </c>
      <c r="N43" s="13">
        <f t="shared" si="5"/>
        <v>0.95470510090808169</v>
      </c>
      <c r="O43" s="10">
        <v>47568</v>
      </c>
      <c r="P43" s="10">
        <v>36360</v>
      </c>
      <c r="Q43" s="13">
        <f t="shared" si="6"/>
        <v>0.7643794147325933</v>
      </c>
      <c r="R43" s="14">
        <f t="shared" si="7"/>
        <v>157470</v>
      </c>
      <c r="S43" s="14">
        <f t="shared" si="8"/>
        <v>141284</v>
      </c>
      <c r="T43" s="13">
        <f t="shared" si="9"/>
        <v>0.89721216739696452</v>
      </c>
      <c r="U43" s="10" t="s">
        <v>51</v>
      </c>
    </row>
    <row r="44" spans="1:21" ht="15.75">
      <c r="A44" s="14">
        <v>38</v>
      </c>
      <c r="B44" s="14" t="s">
        <v>52</v>
      </c>
      <c r="C44" s="12">
        <v>128763</v>
      </c>
      <c r="D44" s="12">
        <v>130093</v>
      </c>
      <c r="E44" s="13">
        <f t="shared" si="0"/>
        <v>1.0103290541537553</v>
      </c>
      <c r="F44" s="12">
        <v>32902</v>
      </c>
      <c r="G44" s="12">
        <v>37975</v>
      </c>
      <c r="H44" s="13">
        <f t="shared" si="1"/>
        <v>1.1541851559175733</v>
      </c>
      <c r="I44" s="12">
        <v>10007</v>
      </c>
      <c r="J44" s="12">
        <v>9236</v>
      </c>
      <c r="K44" s="13">
        <f t="shared" si="2"/>
        <v>0.92295393224742683</v>
      </c>
      <c r="L44" s="12">
        <f t="shared" si="3"/>
        <v>171672</v>
      </c>
      <c r="M44" s="12">
        <f t="shared" si="4"/>
        <v>177304</v>
      </c>
      <c r="N44" s="13">
        <f t="shared" si="5"/>
        <v>1.0328067477515261</v>
      </c>
      <c r="O44" s="10">
        <v>57479</v>
      </c>
      <c r="P44" s="10">
        <v>31153</v>
      </c>
      <c r="Q44" s="13">
        <f t="shared" si="6"/>
        <v>0.54198924824718597</v>
      </c>
      <c r="R44" s="14">
        <f t="shared" si="7"/>
        <v>229151</v>
      </c>
      <c r="S44" s="14">
        <f t="shared" si="8"/>
        <v>208457</v>
      </c>
      <c r="T44" s="13">
        <f t="shared" si="9"/>
        <v>0.90969273535790807</v>
      </c>
      <c r="U44" s="10" t="s">
        <v>52</v>
      </c>
    </row>
    <row r="45" spans="1:21" ht="15.75">
      <c r="A45" s="15" t="s">
        <v>53</v>
      </c>
      <c r="B45" s="15"/>
      <c r="C45" s="12">
        <f>SUM(C7:C44)</f>
        <v>3028556</v>
      </c>
      <c r="D45" s="12">
        <f>SUM(D7:D44)</f>
        <v>2876978</v>
      </c>
      <c r="E45" s="13">
        <f t="shared" si="0"/>
        <v>0.94995040540772568</v>
      </c>
      <c r="F45" s="12">
        <f>SUM(F7:F44)</f>
        <v>482042</v>
      </c>
      <c r="G45" s="12">
        <f>SUM(G7:G44)</f>
        <v>623779</v>
      </c>
      <c r="H45" s="13">
        <f t="shared" si="1"/>
        <v>1.2940345447077226</v>
      </c>
      <c r="I45" s="12">
        <f>SUM(I7:I44)</f>
        <v>572332</v>
      </c>
      <c r="J45" s="12">
        <f>SUM(J7:J44)</f>
        <v>497804</v>
      </c>
      <c r="K45" s="13">
        <f t="shared" si="2"/>
        <v>0.8697818748558529</v>
      </c>
      <c r="L45" s="12">
        <f>SUM(L7:L44)</f>
        <v>4082930</v>
      </c>
      <c r="M45" s="12">
        <f>SUM(M7:M44)</f>
        <v>3998561</v>
      </c>
      <c r="N45" s="13">
        <f t="shared" si="5"/>
        <v>0.97933616300059023</v>
      </c>
      <c r="O45" s="10">
        <f>SUM(O7:O44)</f>
        <v>2117048</v>
      </c>
      <c r="P45" s="10">
        <f>SUM(P7:P44)</f>
        <v>1702164</v>
      </c>
      <c r="Q45" s="13">
        <f t="shared" si="6"/>
        <v>0.80402711700443263</v>
      </c>
      <c r="R45" s="10">
        <f>SUM(R7:R44)</f>
        <v>6199978</v>
      </c>
      <c r="S45" s="10">
        <f>SUM(S7:S44)</f>
        <v>5700725</v>
      </c>
      <c r="T45" s="13">
        <f t="shared" si="9"/>
        <v>0.9194750368469049</v>
      </c>
      <c r="U45" s="10"/>
    </row>
  </sheetData>
  <mergeCells count="13">
    <mergeCell ref="A1:U1"/>
    <mergeCell ref="A2:U2"/>
    <mergeCell ref="A3:U3"/>
    <mergeCell ref="A45:B45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15748031496062992" right="0.15748031496062992" top="0.15748031496062992" bottom="0.15748031496062992" header="0.31496062992125984" footer="0.31496062992125984"/>
  <pageSetup paperSize="9" scale="7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SAURAB</cp:lastModifiedBy>
  <cp:lastPrinted>2014-05-15T10:24:11Z</cp:lastPrinted>
  <dcterms:created xsi:type="dcterms:W3CDTF">2013-08-22T12:33:56Z</dcterms:created>
  <dcterms:modified xsi:type="dcterms:W3CDTF">2014-07-01T07:00:57Z</dcterms:modified>
</cp:coreProperties>
</file>