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SLBC MEETINGS\"/>
    </mc:Choice>
  </mc:AlternateContent>
  <bookViews>
    <workbookView xWindow="360" yWindow="60" windowWidth="5655" windowHeight="6660"/>
  </bookViews>
  <sheets>
    <sheet name="ACP" sheetId="4" r:id="rId1"/>
  </sheets>
  <calcPr calcId="152511"/>
</workbook>
</file>

<file path=xl/calcChain.xml><?xml version="1.0" encoding="utf-8"?>
<calcChain xmlns="http://schemas.openxmlformats.org/spreadsheetml/2006/main">
  <c r="P44" i="4" l="1"/>
  <c r="O44" i="4"/>
  <c r="J44" i="4"/>
  <c r="K44" i="4" s="1"/>
  <c r="I44" i="4"/>
  <c r="G44" i="4"/>
  <c r="F44" i="4"/>
  <c r="D44" i="4"/>
  <c r="E44" i="4" s="1"/>
  <c r="C44" i="4"/>
  <c r="Q43" i="4"/>
  <c r="M43" i="4"/>
  <c r="S43" i="4" s="1"/>
  <c r="L43" i="4"/>
  <c r="R43" i="4" s="1"/>
  <c r="K43" i="4"/>
  <c r="H43" i="4"/>
  <c r="E43" i="4"/>
  <c r="R42" i="4"/>
  <c r="Q42" i="4"/>
  <c r="M42" i="4"/>
  <c r="S42" i="4" s="1"/>
  <c r="L42" i="4"/>
  <c r="K42" i="4"/>
  <c r="H42" i="4"/>
  <c r="E42" i="4"/>
  <c r="Q41" i="4"/>
  <c r="M41" i="4"/>
  <c r="S41" i="4" s="1"/>
  <c r="L41" i="4"/>
  <c r="R41" i="4" s="1"/>
  <c r="T41" i="4" s="1"/>
  <c r="K41" i="4"/>
  <c r="H41" i="4"/>
  <c r="E41" i="4"/>
  <c r="S40" i="4"/>
  <c r="Q40" i="4"/>
  <c r="M40" i="4"/>
  <c r="L40" i="4"/>
  <c r="R40" i="4" s="1"/>
  <c r="K40" i="4"/>
  <c r="H40" i="4"/>
  <c r="E40" i="4"/>
  <c r="Q39" i="4"/>
  <c r="M39" i="4"/>
  <c r="S39" i="4" s="1"/>
  <c r="L39" i="4"/>
  <c r="R39" i="4" s="1"/>
  <c r="T39" i="4" s="1"/>
  <c r="K39" i="4"/>
  <c r="H39" i="4"/>
  <c r="E39" i="4"/>
  <c r="S38" i="4"/>
  <c r="R38" i="4"/>
  <c r="Q38" i="4"/>
  <c r="M38" i="4"/>
  <c r="L38" i="4"/>
  <c r="K38" i="4"/>
  <c r="H38" i="4"/>
  <c r="E38" i="4"/>
  <c r="Q37" i="4"/>
  <c r="N37" i="4"/>
  <c r="M37" i="4"/>
  <c r="S37" i="4" s="1"/>
  <c r="L37" i="4"/>
  <c r="R37" i="4" s="1"/>
  <c r="T37" i="4" s="1"/>
  <c r="K37" i="4"/>
  <c r="H37" i="4"/>
  <c r="E37" i="4"/>
  <c r="S36" i="4"/>
  <c r="R36" i="4"/>
  <c r="Q36" i="4"/>
  <c r="M36" i="4"/>
  <c r="L36" i="4"/>
  <c r="K36" i="4"/>
  <c r="H36" i="4"/>
  <c r="E36" i="4"/>
  <c r="Q35" i="4"/>
  <c r="M35" i="4"/>
  <c r="S35" i="4" s="1"/>
  <c r="L35" i="4"/>
  <c r="R35" i="4" s="1"/>
  <c r="K35" i="4"/>
  <c r="H35" i="4"/>
  <c r="E35" i="4"/>
  <c r="R34" i="4"/>
  <c r="Q34" i="4"/>
  <c r="M34" i="4"/>
  <c r="S34" i="4" s="1"/>
  <c r="L34" i="4"/>
  <c r="K34" i="4"/>
  <c r="H34" i="4"/>
  <c r="E34" i="4"/>
  <c r="Q33" i="4"/>
  <c r="M33" i="4"/>
  <c r="S33" i="4" s="1"/>
  <c r="L33" i="4"/>
  <c r="R33" i="4" s="1"/>
  <c r="T33" i="4" s="1"/>
  <c r="K33" i="4"/>
  <c r="H33" i="4"/>
  <c r="E33" i="4"/>
  <c r="S32" i="4"/>
  <c r="Q32" i="4"/>
  <c r="M32" i="4"/>
  <c r="L32" i="4"/>
  <c r="R32" i="4" s="1"/>
  <c r="K32" i="4"/>
  <c r="H32" i="4"/>
  <c r="E32" i="4"/>
  <c r="Q31" i="4"/>
  <c r="M31" i="4"/>
  <c r="S31" i="4" s="1"/>
  <c r="L31" i="4"/>
  <c r="R31" i="4" s="1"/>
  <c r="T31" i="4" s="1"/>
  <c r="K31" i="4"/>
  <c r="H31" i="4"/>
  <c r="E31" i="4"/>
  <c r="S30" i="4"/>
  <c r="R30" i="4"/>
  <c r="Q30" i="4"/>
  <c r="M30" i="4"/>
  <c r="L30" i="4"/>
  <c r="K30" i="4"/>
  <c r="H30" i="4"/>
  <c r="E30" i="4"/>
  <c r="Q29" i="4"/>
  <c r="N29" i="4"/>
  <c r="M29" i="4"/>
  <c r="S29" i="4" s="1"/>
  <c r="L29" i="4"/>
  <c r="R29" i="4" s="1"/>
  <c r="T29" i="4" s="1"/>
  <c r="K29" i="4"/>
  <c r="H29" i="4"/>
  <c r="E29" i="4"/>
  <c r="S28" i="4"/>
  <c r="R28" i="4"/>
  <c r="Q28" i="4"/>
  <c r="M28" i="4"/>
  <c r="L28" i="4"/>
  <c r="K28" i="4"/>
  <c r="H28" i="4"/>
  <c r="E28" i="4"/>
  <c r="Q27" i="4"/>
  <c r="M27" i="4"/>
  <c r="S27" i="4" s="1"/>
  <c r="L27" i="4"/>
  <c r="R27" i="4" s="1"/>
  <c r="K27" i="4"/>
  <c r="H27" i="4"/>
  <c r="E27" i="4"/>
  <c r="R26" i="4"/>
  <c r="Q26" i="4"/>
  <c r="M26" i="4"/>
  <c r="S26" i="4" s="1"/>
  <c r="L26" i="4"/>
  <c r="K26" i="4"/>
  <c r="H26" i="4"/>
  <c r="E26" i="4"/>
  <c r="Q25" i="4"/>
  <c r="M25" i="4"/>
  <c r="S25" i="4" s="1"/>
  <c r="L25" i="4"/>
  <c r="R25" i="4" s="1"/>
  <c r="T25" i="4" s="1"/>
  <c r="K25" i="4"/>
  <c r="H25" i="4"/>
  <c r="E25" i="4"/>
  <c r="S24" i="4"/>
  <c r="Q24" i="4"/>
  <c r="M24" i="4"/>
  <c r="L24" i="4"/>
  <c r="R24" i="4" s="1"/>
  <c r="K24" i="4"/>
  <c r="H24" i="4"/>
  <c r="E24" i="4"/>
  <c r="Q23" i="4"/>
  <c r="M23" i="4"/>
  <c r="S23" i="4" s="1"/>
  <c r="L23" i="4"/>
  <c r="R23" i="4" s="1"/>
  <c r="T23" i="4" s="1"/>
  <c r="K23" i="4"/>
  <c r="H23" i="4"/>
  <c r="E23" i="4"/>
  <c r="S22" i="4"/>
  <c r="R22" i="4"/>
  <c r="Q22" i="4"/>
  <c r="M22" i="4"/>
  <c r="L22" i="4"/>
  <c r="K22" i="4"/>
  <c r="H22" i="4"/>
  <c r="E22" i="4"/>
  <c r="Q21" i="4"/>
  <c r="N21" i="4"/>
  <c r="M21" i="4"/>
  <c r="S21" i="4" s="1"/>
  <c r="L21" i="4"/>
  <c r="R21" i="4" s="1"/>
  <c r="T21" i="4" s="1"/>
  <c r="K21" i="4"/>
  <c r="H21" i="4"/>
  <c r="E21" i="4"/>
  <c r="S20" i="4"/>
  <c r="R20" i="4"/>
  <c r="Q20" i="4"/>
  <c r="M20" i="4"/>
  <c r="L20" i="4"/>
  <c r="K20" i="4"/>
  <c r="H20" i="4"/>
  <c r="E20" i="4"/>
  <c r="Q19" i="4"/>
  <c r="M19" i="4"/>
  <c r="S19" i="4" s="1"/>
  <c r="L19" i="4"/>
  <c r="R19" i="4" s="1"/>
  <c r="K19" i="4"/>
  <c r="H19" i="4"/>
  <c r="E19" i="4"/>
  <c r="R18" i="4"/>
  <c r="Q18" i="4"/>
  <c r="M18" i="4"/>
  <c r="S18" i="4" s="1"/>
  <c r="L18" i="4"/>
  <c r="K18" i="4"/>
  <c r="H18" i="4"/>
  <c r="E18" i="4"/>
  <c r="Q17" i="4"/>
  <c r="M17" i="4"/>
  <c r="S17" i="4" s="1"/>
  <c r="L17" i="4"/>
  <c r="R17" i="4" s="1"/>
  <c r="T17" i="4" s="1"/>
  <c r="K17" i="4"/>
  <c r="H17" i="4"/>
  <c r="E17" i="4"/>
  <c r="S16" i="4"/>
  <c r="Q16" i="4"/>
  <c r="M16" i="4"/>
  <c r="L16" i="4"/>
  <c r="R16" i="4" s="1"/>
  <c r="K16" i="4"/>
  <c r="H16" i="4"/>
  <c r="E16" i="4"/>
  <c r="Q15" i="4"/>
  <c r="M15" i="4"/>
  <c r="S15" i="4" s="1"/>
  <c r="L15" i="4"/>
  <c r="R15" i="4" s="1"/>
  <c r="T15" i="4" s="1"/>
  <c r="K15" i="4"/>
  <c r="H15" i="4"/>
  <c r="E15" i="4"/>
  <c r="Q14" i="4"/>
  <c r="M14" i="4"/>
  <c r="N14" i="4" s="1"/>
  <c r="L14" i="4"/>
  <c r="R14" i="4" s="1"/>
  <c r="K14" i="4"/>
  <c r="H14" i="4"/>
  <c r="E14" i="4"/>
  <c r="Q13" i="4"/>
  <c r="M13" i="4"/>
  <c r="S13" i="4" s="1"/>
  <c r="L13" i="4"/>
  <c r="N13" i="4" s="1"/>
  <c r="K13" i="4"/>
  <c r="H13" i="4"/>
  <c r="E13" i="4"/>
  <c r="Q12" i="4"/>
  <c r="N12" i="4"/>
  <c r="M12" i="4"/>
  <c r="S12" i="4" s="1"/>
  <c r="L12" i="4"/>
  <c r="R12" i="4" s="1"/>
  <c r="K12" i="4"/>
  <c r="H12" i="4"/>
  <c r="E12" i="4"/>
  <c r="Q11" i="4"/>
  <c r="M11" i="4"/>
  <c r="S11" i="4" s="1"/>
  <c r="L11" i="4"/>
  <c r="N11" i="4" s="1"/>
  <c r="K11" i="4"/>
  <c r="H11" i="4"/>
  <c r="E11" i="4"/>
  <c r="Q10" i="4"/>
  <c r="M10" i="4"/>
  <c r="L10" i="4"/>
  <c r="R10" i="4" s="1"/>
  <c r="K10" i="4"/>
  <c r="H10" i="4"/>
  <c r="E10" i="4"/>
  <c r="Q9" i="4"/>
  <c r="M9" i="4"/>
  <c r="S9" i="4" s="1"/>
  <c r="L9" i="4"/>
  <c r="R9" i="4" s="1"/>
  <c r="K9" i="4"/>
  <c r="H9" i="4"/>
  <c r="E9" i="4"/>
  <c r="Q8" i="4"/>
  <c r="M8" i="4"/>
  <c r="L8" i="4"/>
  <c r="R8" i="4" s="1"/>
  <c r="K8" i="4"/>
  <c r="H8" i="4"/>
  <c r="E8" i="4"/>
  <c r="Q7" i="4"/>
  <c r="N7" i="4"/>
  <c r="M7" i="4"/>
  <c r="S7" i="4" s="1"/>
  <c r="L7" i="4"/>
  <c r="R7" i="4" s="1"/>
  <c r="K7" i="4"/>
  <c r="H7" i="4"/>
  <c r="E7" i="4"/>
  <c r="Q6" i="4"/>
  <c r="M6" i="4"/>
  <c r="L6" i="4"/>
  <c r="K6" i="4"/>
  <c r="H6" i="4"/>
  <c r="E6" i="4"/>
  <c r="N9" i="4" l="1"/>
  <c r="N19" i="4"/>
  <c r="N27" i="4"/>
  <c r="N35" i="4"/>
  <c r="N43" i="4"/>
  <c r="N8" i="4"/>
  <c r="N17" i="4"/>
  <c r="N25" i="4"/>
  <c r="N33" i="4"/>
  <c r="N41" i="4"/>
  <c r="Q44" i="4"/>
  <c r="N10" i="4"/>
  <c r="N15" i="4"/>
  <c r="T19" i="4"/>
  <c r="N23" i="4"/>
  <c r="T27" i="4"/>
  <c r="N31" i="4"/>
  <c r="T35" i="4"/>
  <c r="N39" i="4"/>
  <c r="T43" i="4"/>
  <c r="T12" i="4"/>
  <c r="T9" i="4"/>
  <c r="T7" i="4"/>
  <c r="S10" i="4"/>
  <c r="T10" i="4" s="1"/>
  <c r="R13" i="4"/>
  <c r="T13" i="4" s="1"/>
  <c r="L44" i="4"/>
  <c r="R6" i="4"/>
  <c r="S8" i="4"/>
  <c r="R11" i="4"/>
  <c r="T11" i="4" s="1"/>
  <c r="M44" i="4"/>
  <c r="N44" i="4" s="1"/>
  <c r="S6" i="4"/>
  <c r="S14" i="4"/>
  <c r="T14" i="4" s="1"/>
  <c r="T16" i="4"/>
  <c r="T18" i="4"/>
  <c r="T20" i="4"/>
  <c r="T22" i="4"/>
  <c r="T24" i="4"/>
  <c r="T26" i="4"/>
  <c r="T28" i="4"/>
  <c r="T30" i="4"/>
  <c r="T32" i="4"/>
  <c r="T34" i="4"/>
  <c r="T36" i="4"/>
  <c r="T38" i="4"/>
  <c r="T40" i="4"/>
  <c r="T42" i="4"/>
  <c r="H44" i="4"/>
  <c r="N6" i="4"/>
  <c r="N16" i="4"/>
  <c r="N18" i="4"/>
  <c r="N20" i="4"/>
  <c r="N22" i="4"/>
  <c r="N24" i="4"/>
  <c r="N26" i="4"/>
  <c r="N28" i="4"/>
  <c r="N30" i="4"/>
  <c r="N32" i="4"/>
  <c r="N34" i="4"/>
  <c r="N36" i="4"/>
  <c r="N38" i="4"/>
  <c r="N40" i="4"/>
  <c r="N42" i="4"/>
  <c r="T8" i="4" l="1"/>
  <c r="T6" i="4"/>
  <c r="S44" i="4"/>
  <c r="R44" i="4"/>
  <c r="T44" i="4" l="1"/>
</calcChain>
</file>

<file path=xl/sharedStrings.xml><?xml version="1.0" encoding="utf-8"?>
<sst xmlns="http://schemas.openxmlformats.org/spreadsheetml/2006/main" count="107" uniqueCount="54">
  <si>
    <t>STATE LEVEL BANKERS' COMMITTEE BIHAR, PATNA</t>
  </si>
  <si>
    <t>(CONVENOR- STATE BANK OF INDIA)</t>
  </si>
  <si>
    <t>DISTRICTWISE PERFORMANCE UNDER  ANNUAL CREDIT PLAN AS ON : 30.06.2015</t>
  </si>
  <si>
    <t>SL</t>
  </si>
  <si>
    <t xml:space="preserve">DISTRICT NAME </t>
  </si>
  <si>
    <t>AGRICULTURE</t>
  </si>
  <si>
    <t>M S E</t>
  </si>
  <si>
    <t>O P S</t>
  </si>
  <si>
    <t>TOTAL</t>
  </si>
  <si>
    <t>N P S</t>
  </si>
  <si>
    <t>GRAND TOTAL</t>
  </si>
  <si>
    <t>District Name</t>
  </si>
  <si>
    <t>TARGET</t>
  </si>
  <si>
    <t>ACHIE</t>
  </si>
  <si>
    <t>%ACH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</si>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</sst>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0" fontId="1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/>
    <xf numFmtId="164" fontId="1" fillId="0" borderId="1" xfId="0" applyNumberFormat="1" applyFont="1" applyBorder="1"/>
    <xf numFmtId="164" fontId="1" fillId="2" borderId="1" xfId="0" applyNumberFormat="1" applyFont="1" applyFill="1" applyBorder="1" applyAlignment="1">
      <alignment vertical="center" wrapText="1"/>
    </xf>
    <xf numFmtId="1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1" fillId="2" borderId="1" xfId="0" applyFont="1" applyFill="1" applyBorder="1"/>
    <xf numFmtId="0" fontId="1" fillId="2" borderId="0" xfId="0" applyFont="1" applyFill="1"/>
    <xf numFmtId="2" fontId="1" fillId="0" borderId="0" xfId="0" applyNumberFormat="1" applyFont="1"/>
    <xf numFmtId="164" fontId="1" fillId="0" borderId="0" xfId="0" applyNumberFormat="1" applyFont="1"/>
    <xf numFmtId="1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44"/>
  <sheetViews>
    <sheetView tabSelected="1" topLeftCell="B34" workbookViewId="0">
      <selection activeCell="O8" sqref="O8"/>
    </sheetView>
  </sheetViews>
  <sheetFormatPr defaultRowHeight="15.75" x14ac:dyDescent="0.25"/>
  <cols>
    <col min="1" max="1" width="5.5703125" style="1" customWidth="1"/>
    <col min="2" max="2" width="18" style="1" bestFit="1" customWidth="1"/>
    <col min="3" max="3" width="9" style="16" bestFit="1" customWidth="1"/>
    <col min="4" max="5" width="7.85546875" style="1" bestFit="1" customWidth="1"/>
    <col min="6" max="6" width="9" style="1" bestFit="1" customWidth="1"/>
    <col min="7" max="8" width="7.85546875" style="1" bestFit="1" customWidth="1"/>
    <col min="9" max="9" width="8.5703125" style="1" bestFit="1" customWidth="1"/>
    <col min="10" max="11" width="7.85546875" style="1" bestFit="1" customWidth="1"/>
    <col min="12" max="12" width="9" style="1" bestFit="1" customWidth="1"/>
    <col min="13" max="13" width="9" style="17" bestFit="1" customWidth="1"/>
    <col min="14" max="14" width="7.85546875" style="1" bestFit="1" customWidth="1"/>
    <col min="15" max="15" width="9" style="18" bestFit="1" customWidth="1"/>
    <col min="16" max="17" width="7.85546875" style="1" bestFit="1" customWidth="1"/>
    <col min="18" max="18" width="9" style="18" bestFit="1" customWidth="1"/>
    <col min="19" max="19" width="9" style="1" bestFit="1" customWidth="1"/>
    <col min="20" max="20" width="7.85546875" style="1" bestFit="1" customWidth="1"/>
    <col min="21" max="21" width="18" style="1" bestFit="1" customWidth="1"/>
    <col min="22" max="22" width="13" style="1" customWidth="1"/>
    <col min="23" max="16384" width="9.140625" style="1"/>
  </cols>
  <sheetData>
    <row r="1" spans="1:2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14.25" customHeight="1" x14ac:dyDescent="0.25">
      <c r="A4" s="23" t="s">
        <v>3</v>
      </c>
      <c r="B4" s="23" t="s">
        <v>4</v>
      </c>
      <c r="C4" s="22" t="s">
        <v>5</v>
      </c>
      <c r="D4" s="22"/>
      <c r="E4" s="22"/>
      <c r="F4" s="22" t="s">
        <v>6</v>
      </c>
      <c r="G4" s="22"/>
      <c r="H4" s="22"/>
      <c r="I4" s="22" t="s">
        <v>7</v>
      </c>
      <c r="J4" s="22"/>
      <c r="K4" s="22"/>
      <c r="L4" s="22" t="s">
        <v>8</v>
      </c>
      <c r="M4" s="22"/>
      <c r="N4" s="22"/>
      <c r="O4" s="22" t="s">
        <v>9</v>
      </c>
      <c r="P4" s="22"/>
      <c r="Q4" s="22"/>
      <c r="R4" s="22" t="s">
        <v>10</v>
      </c>
      <c r="S4" s="22"/>
      <c r="T4" s="22"/>
      <c r="U4" s="2" t="s">
        <v>11</v>
      </c>
    </row>
    <row r="5" spans="1:21" ht="22.5" customHeight="1" x14ac:dyDescent="0.25">
      <c r="A5" s="23"/>
      <c r="B5" s="23"/>
      <c r="C5" s="3" t="s">
        <v>12</v>
      </c>
      <c r="D5" s="3" t="s">
        <v>13</v>
      </c>
      <c r="E5" s="3" t="s">
        <v>14</v>
      </c>
      <c r="F5" s="3" t="s">
        <v>12</v>
      </c>
      <c r="G5" s="3" t="s">
        <v>13</v>
      </c>
      <c r="H5" s="3" t="s">
        <v>14</v>
      </c>
      <c r="I5" s="3" t="s">
        <v>12</v>
      </c>
      <c r="J5" s="3" t="s">
        <v>13</v>
      </c>
      <c r="K5" s="3" t="s">
        <v>14</v>
      </c>
      <c r="L5" s="3" t="s">
        <v>12</v>
      </c>
      <c r="M5" s="3" t="s">
        <v>13</v>
      </c>
      <c r="N5" s="3" t="s">
        <v>14</v>
      </c>
      <c r="O5" s="4" t="s">
        <v>12</v>
      </c>
      <c r="P5" s="3" t="s">
        <v>13</v>
      </c>
      <c r="Q5" s="3" t="s">
        <v>14</v>
      </c>
      <c r="R5" s="4" t="s">
        <v>12</v>
      </c>
      <c r="S5" s="3" t="s">
        <v>13</v>
      </c>
      <c r="T5" s="3" t="s">
        <v>14</v>
      </c>
      <c r="U5" s="5"/>
    </row>
    <row r="6" spans="1:21" x14ac:dyDescent="0.25">
      <c r="A6" s="6">
        <v>1</v>
      </c>
      <c r="B6" s="6" t="s">
        <v>15</v>
      </c>
      <c r="C6" s="7">
        <v>117120.1</v>
      </c>
      <c r="D6" s="7">
        <v>25593</v>
      </c>
      <c r="E6" s="8">
        <f>D6/C6</f>
        <v>0.2185192806358601</v>
      </c>
      <c r="F6" s="7">
        <v>21547.8</v>
      </c>
      <c r="G6" s="7">
        <v>4832</v>
      </c>
      <c r="H6" s="8">
        <f>G6/F6</f>
        <v>0.22424563064442773</v>
      </c>
      <c r="I6" s="7">
        <v>10001.629999999999</v>
      </c>
      <c r="J6" s="7">
        <v>2010</v>
      </c>
      <c r="K6" s="8">
        <f>J6/I6</f>
        <v>0.20096724233949867</v>
      </c>
      <c r="L6" s="7">
        <f>SUM(I6+F6+C6)</f>
        <v>148669.53</v>
      </c>
      <c r="M6" s="7">
        <f>SUM(J6+G6+D6)</f>
        <v>32435</v>
      </c>
      <c r="N6" s="8">
        <f>M6/L6</f>
        <v>0.21816844379611613</v>
      </c>
      <c r="O6" s="9">
        <v>30868.75</v>
      </c>
      <c r="P6" s="5">
        <v>8896</v>
      </c>
      <c r="Q6" s="8">
        <f>P6/O6</f>
        <v>0.28818789228588781</v>
      </c>
      <c r="R6" s="9">
        <f>SUM(O6+L6)</f>
        <v>179538.28</v>
      </c>
      <c r="S6" s="10">
        <f>SUM(P6+M6)</f>
        <v>41331</v>
      </c>
      <c r="T6" s="8">
        <f>S6/R6</f>
        <v>0.23020717364564258</v>
      </c>
      <c r="U6" s="5" t="s">
        <v>15</v>
      </c>
    </row>
    <row r="7" spans="1:21" x14ac:dyDescent="0.25">
      <c r="A7" s="10">
        <v>2</v>
      </c>
      <c r="B7" s="10" t="s">
        <v>16</v>
      </c>
      <c r="C7" s="7">
        <v>36178.589999999997</v>
      </c>
      <c r="D7" s="7">
        <v>5693</v>
      </c>
      <c r="E7" s="8">
        <f t="shared" ref="E7:E44" si="0">D7/C7</f>
        <v>0.15735826078351867</v>
      </c>
      <c r="F7" s="7">
        <v>4500.8100000000004</v>
      </c>
      <c r="G7" s="7">
        <v>867</v>
      </c>
      <c r="H7" s="8">
        <f t="shared" ref="H7:H44" si="1">G7/F7</f>
        <v>0.19263199290794322</v>
      </c>
      <c r="I7" s="7">
        <v>4555.71</v>
      </c>
      <c r="J7" s="7">
        <v>845</v>
      </c>
      <c r="K7" s="8">
        <f t="shared" ref="K7:K44" si="2">J7/I7</f>
        <v>0.18548151660224202</v>
      </c>
      <c r="L7" s="7">
        <f t="shared" ref="L7:L43" si="3">SUM(I7+F7+C7)</f>
        <v>45235.11</v>
      </c>
      <c r="M7" s="7">
        <f t="shared" ref="M7:M43" si="4">SUM(J7+G7+D7)</f>
        <v>7405</v>
      </c>
      <c r="N7" s="8">
        <f t="shared" ref="N7:N44" si="5">M7/L7</f>
        <v>0.16370027617927754</v>
      </c>
      <c r="O7" s="9">
        <v>10068.6</v>
      </c>
      <c r="P7" s="5">
        <v>1754</v>
      </c>
      <c r="Q7" s="8">
        <f t="shared" ref="Q7:Q44" si="6">P7/O7</f>
        <v>0.17420495401545397</v>
      </c>
      <c r="R7" s="9">
        <f t="shared" ref="R7:R43" si="7">SUM(O7+L7)</f>
        <v>55303.71</v>
      </c>
      <c r="S7" s="10">
        <f t="shared" ref="S7:S43" si="8">SUM(P7+M7)</f>
        <v>9159</v>
      </c>
      <c r="T7" s="8">
        <f t="shared" ref="T7:T44" si="9">S7/R7</f>
        <v>0.16561275907167891</v>
      </c>
      <c r="U7" s="5" t="s">
        <v>16</v>
      </c>
    </row>
    <row r="8" spans="1:21" x14ac:dyDescent="0.25">
      <c r="A8" s="10">
        <v>3</v>
      </c>
      <c r="B8" s="10" t="s">
        <v>17</v>
      </c>
      <c r="C8" s="7">
        <v>132025.85</v>
      </c>
      <c r="D8" s="7">
        <v>21753</v>
      </c>
      <c r="E8" s="8">
        <f t="shared" si="0"/>
        <v>0.16476318842105542</v>
      </c>
      <c r="F8" s="7">
        <v>20428.93</v>
      </c>
      <c r="G8" s="7">
        <v>4073</v>
      </c>
      <c r="H8" s="8">
        <f t="shared" si="1"/>
        <v>0.19937412287378731</v>
      </c>
      <c r="I8" s="7">
        <v>19600.21</v>
      </c>
      <c r="J8" s="7">
        <v>3263</v>
      </c>
      <c r="K8" s="8">
        <f t="shared" si="2"/>
        <v>0.16647780814593313</v>
      </c>
      <c r="L8" s="7">
        <f t="shared" si="3"/>
        <v>172054.99</v>
      </c>
      <c r="M8" s="7">
        <f t="shared" si="4"/>
        <v>29089</v>
      </c>
      <c r="N8" s="8">
        <f t="shared" si="5"/>
        <v>0.16906804039801462</v>
      </c>
      <c r="O8" s="9">
        <v>38157.230000000003</v>
      </c>
      <c r="P8" s="5">
        <v>5544</v>
      </c>
      <c r="Q8" s="8">
        <f t="shared" si="6"/>
        <v>0.14529356559687376</v>
      </c>
      <c r="R8" s="9">
        <f t="shared" si="7"/>
        <v>210212.22</v>
      </c>
      <c r="S8" s="10">
        <f t="shared" si="8"/>
        <v>34633</v>
      </c>
      <c r="T8" s="8">
        <f t="shared" si="9"/>
        <v>0.16475255339580164</v>
      </c>
      <c r="U8" s="5" t="s">
        <v>17</v>
      </c>
    </row>
    <row r="9" spans="1:21" x14ac:dyDescent="0.25">
      <c r="A9" s="6">
        <v>4</v>
      </c>
      <c r="B9" s="10" t="s">
        <v>18</v>
      </c>
      <c r="C9" s="7">
        <v>65930.31</v>
      </c>
      <c r="D9" s="7">
        <v>12870</v>
      </c>
      <c r="E9" s="8">
        <f t="shared" si="0"/>
        <v>0.19520611991662107</v>
      </c>
      <c r="F9" s="7">
        <v>20429.669999999998</v>
      </c>
      <c r="G9" s="7">
        <v>4393</v>
      </c>
      <c r="H9" s="8">
        <f t="shared" si="1"/>
        <v>0.21503039451934369</v>
      </c>
      <c r="I9" s="7">
        <v>13536.86</v>
      </c>
      <c r="J9" s="7">
        <v>2132</v>
      </c>
      <c r="K9" s="8">
        <f t="shared" si="2"/>
        <v>0.15749590377679903</v>
      </c>
      <c r="L9" s="7">
        <f t="shared" si="3"/>
        <v>99896.84</v>
      </c>
      <c r="M9" s="7">
        <f>SUM(J9+G9+D9)</f>
        <v>19395</v>
      </c>
      <c r="N9" s="8">
        <f t="shared" si="5"/>
        <v>0.1941502854344542</v>
      </c>
      <c r="O9" s="9">
        <v>24385.01</v>
      </c>
      <c r="P9" s="5">
        <v>8280</v>
      </c>
      <c r="Q9" s="8">
        <f t="shared" si="6"/>
        <v>0.33955286464922507</v>
      </c>
      <c r="R9" s="9">
        <f t="shared" si="7"/>
        <v>124281.84999999999</v>
      </c>
      <c r="S9" s="10">
        <f t="shared" si="8"/>
        <v>27675</v>
      </c>
      <c r="T9" s="8">
        <f t="shared" si="9"/>
        <v>0.22267933732882156</v>
      </c>
      <c r="U9" s="5" t="s">
        <v>18</v>
      </c>
    </row>
    <row r="10" spans="1:21" x14ac:dyDescent="0.25">
      <c r="A10" s="10">
        <v>5</v>
      </c>
      <c r="B10" s="10" t="s">
        <v>19</v>
      </c>
      <c r="C10" s="7">
        <v>150754.85</v>
      </c>
      <c r="D10" s="7">
        <v>35549</v>
      </c>
      <c r="E10" s="8">
        <f t="shared" si="0"/>
        <v>0.2358066755397919</v>
      </c>
      <c r="F10" s="7">
        <v>71789.279999999999</v>
      </c>
      <c r="G10" s="7">
        <v>15782</v>
      </c>
      <c r="H10" s="8">
        <f t="shared" si="1"/>
        <v>0.21983783651263811</v>
      </c>
      <c r="I10" s="7">
        <v>38040.74</v>
      </c>
      <c r="J10" s="7">
        <v>3300</v>
      </c>
      <c r="K10" s="8">
        <f t="shared" si="2"/>
        <v>8.6749101095299416E-2</v>
      </c>
      <c r="L10" s="7">
        <f t="shared" si="3"/>
        <v>260584.87</v>
      </c>
      <c r="M10" s="7">
        <f t="shared" si="4"/>
        <v>54631</v>
      </c>
      <c r="N10" s="8">
        <f t="shared" si="5"/>
        <v>0.20964762842907955</v>
      </c>
      <c r="O10" s="9">
        <v>51861.21</v>
      </c>
      <c r="P10" s="5">
        <v>8244</v>
      </c>
      <c r="Q10" s="8">
        <f t="shared" si="6"/>
        <v>0.15896273920334678</v>
      </c>
      <c r="R10" s="9">
        <f t="shared" si="7"/>
        <v>312446.08000000002</v>
      </c>
      <c r="S10" s="10">
        <f t="shared" si="8"/>
        <v>62875</v>
      </c>
      <c r="T10" s="8">
        <f t="shared" si="9"/>
        <v>0.2012347218438458</v>
      </c>
      <c r="U10" s="5" t="s">
        <v>19</v>
      </c>
    </row>
    <row r="11" spans="1:21" x14ac:dyDescent="0.25">
      <c r="A11" s="10">
        <v>6</v>
      </c>
      <c r="B11" s="10" t="s">
        <v>20</v>
      </c>
      <c r="C11" s="7">
        <v>101675.63</v>
      </c>
      <c r="D11" s="7">
        <v>21715</v>
      </c>
      <c r="E11" s="8">
        <f t="shared" si="0"/>
        <v>0.21357133464528322</v>
      </c>
      <c r="F11" s="7">
        <v>63776.26</v>
      </c>
      <c r="G11" s="7">
        <v>14164</v>
      </c>
      <c r="H11" s="8">
        <f t="shared" si="1"/>
        <v>0.22208890894511529</v>
      </c>
      <c r="I11" s="7">
        <v>19562.810000000001</v>
      </c>
      <c r="J11" s="7">
        <v>2974</v>
      </c>
      <c r="K11" s="8">
        <f t="shared" si="2"/>
        <v>0.15202315004848485</v>
      </c>
      <c r="L11" s="7">
        <f t="shared" si="3"/>
        <v>185014.7</v>
      </c>
      <c r="M11" s="7">
        <f t="shared" si="4"/>
        <v>38853</v>
      </c>
      <c r="N11" s="8">
        <f t="shared" si="5"/>
        <v>0.20999952976709416</v>
      </c>
      <c r="O11" s="9">
        <v>57108.55</v>
      </c>
      <c r="P11" s="5">
        <v>8208</v>
      </c>
      <c r="Q11" s="8">
        <f t="shared" si="6"/>
        <v>0.14372628967116133</v>
      </c>
      <c r="R11" s="9">
        <f t="shared" si="7"/>
        <v>242123.25</v>
      </c>
      <c r="S11" s="10">
        <f t="shared" si="8"/>
        <v>47061</v>
      </c>
      <c r="T11" s="8">
        <f t="shared" si="9"/>
        <v>0.19436795103320312</v>
      </c>
      <c r="U11" s="5" t="s">
        <v>20</v>
      </c>
    </row>
    <row r="12" spans="1:21" x14ac:dyDescent="0.25">
      <c r="A12" s="6">
        <v>7</v>
      </c>
      <c r="B12" s="10" t="s">
        <v>21</v>
      </c>
      <c r="C12" s="7">
        <v>174092.01</v>
      </c>
      <c r="D12" s="7">
        <v>27642</v>
      </c>
      <c r="E12" s="8">
        <f t="shared" si="0"/>
        <v>0.15877810819692414</v>
      </c>
      <c r="F12" s="7">
        <v>20706.86</v>
      </c>
      <c r="G12" s="7">
        <v>7330</v>
      </c>
      <c r="H12" s="8">
        <f t="shared" si="1"/>
        <v>0.35398896790725393</v>
      </c>
      <c r="I12" s="7">
        <v>13379.76</v>
      </c>
      <c r="J12" s="7">
        <v>2552</v>
      </c>
      <c r="K12" s="8">
        <f t="shared" si="2"/>
        <v>0.19073585774333771</v>
      </c>
      <c r="L12" s="7">
        <f t="shared" si="3"/>
        <v>208178.63</v>
      </c>
      <c r="M12" s="7">
        <f t="shared" si="4"/>
        <v>37524</v>
      </c>
      <c r="N12" s="8">
        <f t="shared" si="5"/>
        <v>0.18024904861752619</v>
      </c>
      <c r="O12" s="9">
        <v>47628.24</v>
      </c>
      <c r="P12" s="5">
        <v>10974</v>
      </c>
      <c r="Q12" s="8">
        <f t="shared" si="6"/>
        <v>0.23040952174592216</v>
      </c>
      <c r="R12" s="9">
        <f t="shared" si="7"/>
        <v>255806.87</v>
      </c>
      <c r="S12" s="10">
        <f t="shared" si="8"/>
        <v>48498</v>
      </c>
      <c r="T12" s="8">
        <f t="shared" si="9"/>
        <v>0.18958834061024241</v>
      </c>
      <c r="U12" s="5" t="s">
        <v>21</v>
      </c>
    </row>
    <row r="13" spans="1:21" x14ac:dyDescent="0.25">
      <c r="A13" s="10">
        <v>8</v>
      </c>
      <c r="B13" s="10" t="s">
        <v>22</v>
      </c>
      <c r="C13" s="7">
        <v>130340.14</v>
      </c>
      <c r="D13" s="7">
        <v>23607</v>
      </c>
      <c r="E13" s="8">
        <f t="shared" si="0"/>
        <v>0.18111841831687461</v>
      </c>
      <c r="F13" s="7">
        <v>26903.48</v>
      </c>
      <c r="G13" s="7">
        <v>5951</v>
      </c>
      <c r="H13" s="8">
        <f t="shared" si="1"/>
        <v>0.22119814983043087</v>
      </c>
      <c r="I13" s="7">
        <v>13400.59</v>
      </c>
      <c r="J13" s="7">
        <v>2344</v>
      </c>
      <c r="K13" s="8">
        <f t="shared" si="2"/>
        <v>0.17491767153535778</v>
      </c>
      <c r="L13" s="7">
        <f t="shared" si="3"/>
        <v>170644.21</v>
      </c>
      <c r="M13" s="7">
        <f t="shared" si="4"/>
        <v>31902</v>
      </c>
      <c r="N13" s="8">
        <f t="shared" si="5"/>
        <v>0.18695038056081717</v>
      </c>
      <c r="O13" s="9">
        <v>26877.24</v>
      </c>
      <c r="P13" s="5">
        <v>4161</v>
      </c>
      <c r="Q13" s="8">
        <f t="shared" si="6"/>
        <v>0.15481500332623438</v>
      </c>
      <c r="R13" s="9">
        <f t="shared" si="7"/>
        <v>197521.44999999998</v>
      </c>
      <c r="S13" s="10">
        <f t="shared" si="8"/>
        <v>36063</v>
      </c>
      <c r="T13" s="8">
        <f t="shared" si="9"/>
        <v>0.18257763903616545</v>
      </c>
      <c r="U13" s="5" t="s">
        <v>22</v>
      </c>
    </row>
    <row r="14" spans="1:21" x14ac:dyDescent="0.25">
      <c r="A14" s="10">
        <v>9</v>
      </c>
      <c r="B14" s="10" t="s">
        <v>23</v>
      </c>
      <c r="C14" s="7">
        <v>87999.71</v>
      </c>
      <c r="D14" s="7">
        <v>20094</v>
      </c>
      <c r="E14" s="8">
        <f t="shared" si="0"/>
        <v>0.22834166158047564</v>
      </c>
      <c r="F14" s="7">
        <v>31292.68</v>
      </c>
      <c r="G14" s="7">
        <v>9557</v>
      </c>
      <c r="H14" s="8">
        <f t="shared" si="1"/>
        <v>0.30540688748934253</v>
      </c>
      <c r="I14" s="7">
        <v>13142.73</v>
      </c>
      <c r="J14" s="7">
        <v>3621</v>
      </c>
      <c r="K14" s="8">
        <f t="shared" si="2"/>
        <v>0.27551353485919594</v>
      </c>
      <c r="L14" s="7">
        <f t="shared" si="3"/>
        <v>132435.12</v>
      </c>
      <c r="M14" s="7">
        <f t="shared" si="4"/>
        <v>33272</v>
      </c>
      <c r="N14" s="8">
        <f t="shared" si="5"/>
        <v>0.25123245253977949</v>
      </c>
      <c r="O14" s="9">
        <v>71558.539999999994</v>
      </c>
      <c r="P14" s="5">
        <v>66263</v>
      </c>
      <c r="Q14" s="8">
        <f t="shared" si="6"/>
        <v>0.92599709272995234</v>
      </c>
      <c r="R14" s="9">
        <f t="shared" si="7"/>
        <v>203993.65999999997</v>
      </c>
      <c r="S14" s="10">
        <f t="shared" si="8"/>
        <v>99535</v>
      </c>
      <c r="T14" s="8">
        <f t="shared" si="9"/>
        <v>0.48793183082258546</v>
      </c>
      <c r="U14" s="5" t="s">
        <v>23</v>
      </c>
    </row>
    <row r="15" spans="1:21" x14ac:dyDescent="0.25">
      <c r="A15" s="6">
        <v>10</v>
      </c>
      <c r="B15" s="10" t="s">
        <v>24</v>
      </c>
      <c r="C15" s="7">
        <v>188445.24</v>
      </c>
      <c r="D15" s="7">
        <v>53775</v>
      </c>
      <c r="E15" s="8">
        <f t="shared" si="0"/>
        <v>0.28536141321478858</v>
      </c>
      <c r="F15" s="7">
        <v>42120.03</v>
      </c>
      <c r="G15" s="7">
        <v>11114</v>
      </c>
      <c r="H15" s="8">
        <f t="shared" si="1"/>
        <v>0.26386495926047537</v>
      </c>
      <c r="I15" s="7">
        <v>22000.74</v>
      </c>
      <c r="J15" s="7">
        <v>2619</v>
      </c>
      <c r="K15" s="8">
        <f t="shared" si="2"/>
        <v>0.11904145042394028</v>
      </c>
      <c r="L15" s="7">
        <f t="shared" si="3"/>
        <v>252566.01</v>
      </c>
      <c r="M15" s="7">
        <f t="shared" si="4"/>
        <v>67508</v>
      </c>
      <c r="N15" s="8">
        <f t="shared" si="5"/>
        <v>0.26728853973660194</v>
      </c>
      <c r="O15" s="9">
        <v>69708.210000000006</v>
      </c>
      <c r="P15" s="5">
        <v>15783</v>
      </c>
      <c r="Q15" s="8">
        <f t="shared" si="6"/>
        <v>0.22641522426124552</v>
      </c>
      <c r="R15" s="9">
        <f t="shared" si="7"/>
        <v>322274.22000000003</v>
      </c>
      <c r="S15" s="10">
        <f t="shared" si="8"/>
        <v>83291</v>
      </c>
      <c r="T15" s="8">
        <f t="shared" si="9"/>
        <v>0.25844760403112599</v>
      </c>
      <c r="U15" s="5" t="s">
        <v>24</v>
      </c>
    </row>
    <row r="16" spans="1:21" x14ac:dyDescent="0.25">
      <c r="A16" s="10">
        <v>11</v>
      </c>
      <c r="B16" s="10" t="s">
        <v>25</v>
      </c>
      <c r="C16" s="7">
        <v>151034.46</v>
      </c>
      <c r="D16" s="7">
        <v>36597</v>
      </c>
      <c r="E16" s="8">
        <f t="shared" si="0"/>
        <v>0.24230894062189517</v>
      </c>
      <c r="F16" s="7">
        <v>64611.42</v>
      </c>
      <c r="G16" s="7">
        <v>15093</v>
      </c>
      <c r="H16" s="8">
        <f t="shared" si="1"/>
        <v>0.23359647566947145</v>
      </c>
      <c r="I16" s="7">
        <v>19079.509999999998</v>
      </c>
      <c r="J16" s="7">
        <v>8703</v>
      </c>
      <c r="K16" s="8">
        <f t="shared" si="2"/>
        <v>0.45614378985623849</v>
      </c>
      <c r="L16" s="7">
        <f t="shared" si="3"/>
        <v>234725.38999999998</v>
      </c>
      <c r="M16" s="7">
        <f t="shared" si="4"/>
        <v>60393</v>
      </c>
      <c r="N16" s="8">
        <f t="shared" si="5"/>
        <v>0.2572921489234718</v>
      </c>
      <c r="O16" s="9">
        <v>78844.61</v>
      </c>
      <c r="P16" s="5">
        <v>18878</v>
      </c>
      <c r="Q16" s="8">
        <f t="shared" si="6"/>
        <v>0.23943298089748938</v>
      </c>
      <c r="R16" s="9">
        <f t="shared" si="7"/>
        <v>313570</v>
      </c>
      <c r="S16" s="10">
        <f t="shared" si="8"/>
        <v>79271</v>
      </c>
      <c r="T16" s="8">
        <f t="shared" si="9"/>
        <v>0.25280160729661638</v>
      </c>
      <c r="U16" s="5" t="s">
        <v>25</v>
      </c>
    </row>
    <row r="17" spans="1:21" x14ac:dyDescent="0.25">
      <c r="A17" s="10">
        <v>12</v>
      </c>
      <c r="B17" s="10" t="s">
        <v>26</v>
      </c>
      <c r="C17" s="7">
        <v>158278.98000000001</v>
      </c>
      <c r="D17" s="7">
        <v>31304</v>
      </c>
      <c r="E17" s="8">
        <f t="shared" si="0"/>
        <v>0.1977773675316836</v>
      </c>
      <c r="F17" s="7">
        <v>10327.1</v>
      </c>
      <c r="G17" s="7">
        <v>3181</v>
      </c>
      <c r="H17" s="8">
        <f t="shared" si="1"/>
        <v>0.30802451801570624</v>
      </c>
      <c r="I17" s="7">
        <v>15749.63</v>
      </c>
      <c r="J17" s="7">
        <v>2573</v>
      </c>
      <c r="K17" s="8">
        <f t="shared" si="2"/>
        <v>0.16336891723805577</v>
      </c>
      <c r="L17" s="7">
        <f t="shared" si="3"/>
        <v>184355.71000000002</v>
      </c>
      <c r="M17" s="7">
        <f t="shared" si="4"/>
        <v>37058</v>
      </c>
      <c r="N17" s="8">
        <f t="shared" si="5"/>
        <v>0.20101357316244772</v>
      </c>
      <c r="O17" s="9">
        <v>39396.699999999997</v>
      </c>
      <c r="P17" s="5">
        <v>9890</v>
      </c>
      <c r="Q17" s="8">
        <f t="shared" si="6"/>
        <v>0.2510362543055637</v>
      </c>
      <c r="R17" s="9">
        <f t="shared" si="7"/>
        <v>223752.41000000003</v>
      </c>
      <c r="S17" s="10">
        <f t="shared" si="8"/>
        <v>46948</v>
      </c>
      <c r="T17" s="8">
        <f t="shared" si="9"/>
        <v>0.20982120371351529</v>
      </c>
      <c r="U17" s="5" t="s">
        <v>26</v>
      </c>
    </row>
    <row r="18" spans="1:21" x14ac:dyDescent="0.25">
      <c r="A18" s="6">
        <v>13</v>
      </c>
      <c r="B18" s="10" t="s">
        <v>27</v>
      </c>
      <c r="C18" s="7">
        <v>50934.12</v>
      </c>
      <c r="D18" s="7">
        <v>18463</v>
      </c>
      <c r="E18" s="8">
        <f t="shared" si="0"/>
        <v>0.36248785686294371</v>
      </c>
      <c r="F18" s="7">
        <v>10689.98</v>
      </c>
      <c r="G18" s="7">
        <v>2080</v>
      </c>
      <c r="H18" s="8">
        <f t="shared" si="1"/>
        <v>0.194574732600061</v>
      </c>
      <c r="I18" s="7">
        <v>8499.86</v>
      </c>
      <c r="J18" s="7">
        <v>962</v>
      </c>
      <c r="K18" s="8">
        <f t="shared" si="2"/>
        <v>0.11317833470198332</v>
      </c>
      <c r="L18" s="7">
        <f t="shared" si="3"/>
        <v>70123.960000000006</v>
      </c>
      <c r="M18" s="7">
        <f t="shared" si="4"/>
        <v>21505</v>
      </c>
      <c r="N18" s="8">
        <f t="shared" si="5"/>
        <v>0.30667121480304305</v>
      </c>
      <c r="O18" s="9">
        <v>21459.06</v>
      </c>
      <c r="P18" s="5">
        <v>4250</v>
      </c>
      <c r="Q18" s="8">
        <f t="shared" si="6"/>
        <v>0.1980515455942618</v>
      </c>
      <c r="R18" s="9">
        <f t="shared" si="7"/>
        <v>91583.02</v>
      </c>
      <c r="S18" s="10">
        <f t="shared" si="8"/>
        <v>25755</v>
      </c>
      <c r="T18" s="8">
        <f t="shared" si="9"/>
        <v>0.28122025240049958</v>
      </c>
      <c r="U18" s="5" t="s">
        <v>27</v>
      </c>
    </row>
    <row r="19" spans="1:21" x14ac:dyDescent="0.25">
      <c r="A19" s="10">
        <v>14</v>
      </c>
      <c r="B19" s="10" t="s">
        <v>28</v>
      </c>
      <c r="C19" s="7">
        <v>52348.99</v>
      </c>
      <c r="D19" s="7">
        <v>13224</v>
      </c>
      <c r="E19" s="8">
        <f t="shared" si="0"/>
        <v>0.25261232356154339</v>
      </c>
      <c r="F19" s="7">
        <v>10344.85</v>
      </c>
      <c r="G19" s="7">
        <v>2224</v>
      </c>
      <c r="H19" s="8">
        <f t="shared" si="1"/>
        <v>0.21498620086323145</v>
      </c>
      <c r="I19" s="7">
        <v>8273.73</v>
      </c>
      <c r="J19" s="7">
        <v>2676</v>
      </c>
      <c r="K19" s="8">
        <f t="shared" si="2"/>
        <v>0.32343332451022694</v>
      </c>
      <c r="L19" s="7">
        <f t="shared" si="3"/>
        <v>70967.570000000007</v>
      </c>
      <c r="M19" s="7">
        <f t="shared" si="4"/>
        <v>18124</v>
      </c>
      <c r="N19" s="8">
        <f t="shared" si="5"/>
        <v>0.25538425509003615</v>
      </c>
      <c r="O19" s="9">
        <v>15140.5</v>
      </c>
      <c r="P19" s="5">
        <v>7055</v>
      </c>
      <c r="Q19" s="8">
        <f t="shared" si="6"/>
        <v>0.46596875928800235</v>
      </c>
      <c r="R19" s="9">
        <f t="shared" si="7"/>
        <v>86108.07</v>
      </c>
      <c r="S19" s="10">
        <f t="shared" si="8"/>
        <v>25179</v>
      </c>
      <c r="T19" s="8">
        <f t="shared" si="9"/>
        <v>0.29241161716898312</v>
      </c>
      <c r="U19" s="5" t="s">
        <v>28</v>
      </c>
    </row>
    <row r="20" spans="1:21" x14ac:dyDescent="0.25">
      <c r="A20" s="10">
        <v>15</v>
      </c>
      <c r="B20" s="10" t="s">
        <v>29</v>
      </c>
      <c r="C20" s="7">
        <v>167894.22</v>
      </c>
      <c r="D20" s="7">
        <v>27459</v>
      </c>
      <c r="E20" s="8">
        <f t="shared" si="0"/>
        <v>0.16354940628688705</v>
      </c>
      <c r="F20" s="7">
        <v>20001.21</v>
      </c>
      <c r="G20" s="7">
        <v>8772</v>
      </c>
      <c r="H20" s="8">
        <f t="shared" si="1"/>
        <v>0.43857346630528854</v>
      </c>
      <c r="I20" s="7">
        <v>7101.85</v>
      </c>
      <c r="J20" s="7">
        <v>1114</v>
      </c>
      <c r="K20" s="8">
        <f t="shared" si="2"/>
        <v>0.15686053633912289</v>
      </c>
      <c r="L20" s="7">
        <f t="shared" si="3"/>
        <v>194997.28</v>
      </c>
      <c r="M20" s="7">
        <f t="shared" si="4"/>
        <v>37345</v>
      </c>
      <c r="N20" s="8">
        <f t="shared" si="5"/>
        <v>0.19151549190839995</v>
      </c>
      <c r="O20" s="9">
        <v>24454.89</v>
      </c>
      <c r="P20" s="5">
        <v>4151</v>
      </c>
      <c r="Q20" s="8">
        <f t="shared" si="6"/>
        <v>0.16974110290416355</v>
      </c>
      <c r="R20" s="9">
        <f t="shared" si="7"/>
        <v>219452.16999999998</v>
      </c>
      <c r="S20" s="10">
        <f t="shared" si="8"/>
        <v>41496</v>
      </c>
      <c r="T20" s="8">
        <f t="shared" si="9"/>
        <v>0.18908903931093507</v>
      </c>
      <c r="U20" s="5" t="s">
        <v>29</v>
      </c>
    </row>
    <row r="21" spans="1:21" x14ac:dyDescent="0.25">
      <c r="A21" s="6">
        <v>16</v>
      </c>
      <c r="B21" s="10" t="s">
        <v>30</v>
      </c>
      <c r="C21" s="7">
        <v>110263.15</v>
      </c>
      <c r="D21" s="7">
        <v>28298</v>
      </c>
      <c r="E21" s="8">
        <f t="shared" si="0"/>
        <v>0.25664059116758409</v>
      </c>
      <c r="F21" s="7">
        <v>18510.919999999998</v>
      </c>
      <c r="G21" s="7">
        <v>4965</v>
      </c>
      <c r="H21" s="8">
        <f t="shared" si="1"/>
        <v>0.26822005605339988</v>
      </c>
      <c r="I21" s="7">
        <v>15506.63</v>
      </c>
      <c r="J21" s="7">
        <v>2613</v>
      </c>
      <c r="K21" s="8">
        <f t="shared" si="2"/>
        <v>0.16850856698070441</v>
      </c>
      <c r="L21" s="7">
        <f t="shared" si="3"/>
        <v>144280.69999999998</v>
      </c>
      <c r="M21" s="7">
        <f t="shared" si="4"/>
        <v>35876</v>
      </c>
      <c r="N21" s="8">
        <f t="shared" si="5"/>
        <v>0.24865418590289626</v>
      </c>
      <c r="O21" s="9">
        <v>69832.11</v>
      </c>
      <c r="P21" s="5">
        <v>14623</v>
      </c>
      <c r="Q21" s="8">
        <f t="shared" si="6"/>
        <v>0.2094022363064785</v>
      </c>
      <c r="R21" s="9">
        <f t="shared" si="7"/>
        <v>214112.81</v>
      </c>
      <c r="S21" s="10">
        <f t="shared" si="8"/>
        <v>50499</v>
      </c>
      <c r="T21" s="8">
        <f t="shared" si="9"/>
        <v>0.2358523060810794</v>
      </c>
      <c r="U21" s="5" t="s">
        <v>30</v>
      </c>
    </row>
    <row r="22" spans="1:21" x14ac:dyDescent="0.25">
      <c r="A22" s="10">
        <v>17</v>
      </c>
      <c r="B22" s="10" t="s">
        <v>31</v>
      </c>
      <c r="C22" s="7">
        <v>78513.289999999994</v>
      </c>
      <c r="D22" s="7">
        <v>25520</v>
      </c>
      <c r="E22" s="8">
        <f t="shared" si="0"/>
        <v>0.32504051224958225</v>
      </c>
      <c r="F22" s="7">
        <v>19046.97</v>
      </c>
      <c r="G22" s="7">
        <v>4201</v>
      </c>
      <c r="H22" s="8">
        <f t="shared" si="1"/>
        <v>0.22056001558253097</v>
      </c>
      <c r="I22" s="7">
        <v>8739.2099999999991</v>
      </c>
      <c r="J22" s="7">
        <v>708</v>
      </c>
      <c r="K22" s="8">
        <f t="shared" si="2"/>
        <v>8.1014187781275435E-2</v>
      </c>
      <c r="L22" s="7">
        <f t="shared" si="3"/>
        <v>106299.47</v>
      </c>
      <c r="M22" s="7">
        <f t="shared" si="4"/>
        <v>30429</v>
      </c>
      <c r="N22" s="8">
        <f t="shared" si="5"/>
        <v>0.28625730683323258</v>
      </c>
      <c r="O22" s="9">
        <v>21374.92</v>
      </c>
      <c r="P22" s="5">
        <v>3264</v>
      </c>
      <c r="Q22" s="8">
        <f t="shared" si="6"/>
        <v>0.15270232590344199</v>
      </c>
      <c r="R22" s="9">
        <f t="shared" si="7"/>
        <v>127674.39</v>
      </c>
      <c r="S22" s="10">
        <f t="shared" si="8"/>
        <v>33693</v>
      </c>
      <c r="T22" s="8">
        <f t="shared" si="9"/>
        <v>0.26389787333231041</v>
      </c>
      <c r="U22" s="5" t="s">
        <v>31</v>
      </c>
    </row>
    <row r="23" spans="1:21" x14ac:dyDescent="0.25">
      <c r="A23" s="10">
        <v>18</v>
      </c>
      <c r="B23" s="10" t="s">
        <v>32</v>
      </c>
      <c r="C23" s="7">
        <v>109897.51</v>
      </c>
      <c r="D23" s="7">
        <v>21658</v>
      </c>
      <c r="E23" s="8">
        <f t="shared" si="0"/>
        <v>0.1970745288041558</v>
      </c>
      <c r="F23" s="7">
        <v>18989.72</v>
      </c>
      <c r="G23" s="7">
        <v>5870</v>
      </c>
      <c r="H23" s="8">
        <f t="shared" si="1"/>
        <v>0.30911461569733517</v>
      </c>
      <c r="I23" s="7">
        <v>10067.629999999999</v>
      </c>
      <c r="J23" s="7">
        <v>1483</v>
      </c>
      <c r="K23" s="8">
        <f t="shared" si="2"/>
        <v>0.14730378450539006</v>
      </c>
      <c r="L23" s="7">
        <f t="shared" si="3"/>
        <v>138954.85999999999</v>
      </c>
      <c r="M23" s="7">
        <f t="shared" si="4"/>
        <v>29011</v>
      </c>
      <c r="N23" s="8">
        <f t="shared" si="5"/>
        <v>0.20878003115544144</v>
      </c>
      <c r="O23" s="9">
        <v>19341.43</v>
      </c>
      <c r="P23" s="5">
        <v>5806</v>
      </c>
      <c r="Q23" s="8">
        <f t="shared" si="6"/>
        <v>0.30018462957495906</v>
      </c>
      <c r="R23" s="9">
        <f t="shared" si="7"/>
        <v>158296.28999999998</v>
      </c>
      <c r="S23" s="10">
        <f t="shared" si="8"/>
        <v>34817</v>
      </c>
      <c r="T23" s="8">
        <f t="shared" si="9"/>
        <v>0.21994830074665683</v>
      </c>
      <c r="U23" s="5" t="s">
        <v>32</v>
      </c>
    </row>
    <row r="24" spans="1:21" x14ac:dyDescent="0.25">
      <c r="A24" s="6">
        <v>19</v>
      </c>
      <c r="B24" s="10" t="s">
        <v>33</v>
      </c>
      <c r="C24" s="7">
        <v>39403.699999999997</v>
      </c>
      <c r="D24" s="7">
        <v>12722</v>
      </c>
      <c r="E24" s="8">
        <f t="shared" si="0"/>
        <v>0.3228630813857582</v>
      </c>
      <c r="F24" s="7">
        <v>10287.530000000001</v>
      </c>
      <c r="G24" s="7">
        <v>1730</v>
      </c>
      <c r="H24" s="8">
        <f t="shared" si="1"/>
        <v>0.16816475869329178</v>
      </c>
      <c r="I24" s="7">
        <v>6906.48</v>
      </c>
      <c r="J24" s="7">
        <v>451</v>
      </c>
      <c r="K24" s="8">
        <f t="shared" si="2"/>
        <v>6.5300992690922155E-2</v>
      </c>
      <c r="L24" s="7">
        <f t="shared" si="3"/>
        <v>56597.71</v>
      </c>
      <c r="M24" s="7">
        <f t="shared" si="4"/>
        <v>14903</v>
      </c>
      <c r="N24" s="8">
        <f t="shared" si="5"/>
        <v>0.26331454046462305</v>
      </c>
      <c r="O24" s="9">
        <v>14554.22</v>
      </c>
      <c r="P24" s="5">
        <v>2525</v>
      </c>
      <c r="Q24" s="8">
        <f t="shared" si="6"/>
        <v>0.17348920107020507</v>
      </c>
      <c r="R24" s="9">
        <f t="shared" si="7"/>
        <v>71151.929999999993</v>
      </c>
      <c r="S24" s="10">
        <f t="shared" si="8"/>
        <v>17428</v>
      </c>
      <c r="T24" s="8">
        <f t="shared" si="9"/>
        <v>0.24494065023956485</v>
      </c>
      <c r="U24" s="5" t="s">
        <v>33</v>
      </c>
    </row>
    <row r="25" spans="1:21" x14ac:dyDescent="0.25">
      <c r="A25" s="10">
        <v>20</v>
      </c>
      <c r="B25" s="10" t="s">
        <v>34</v>
      </c>
      <c r="C25" s="7">
        <v>74058.2</v>
      </c>
      <c r="D25" s="7">
        <v>18144</v>
      </c>
      <c r="E25" s="8">
        <f t="shared" si="0"/>
        <v>0.24499650275053944</v>
      </c>
      <c r="F25" s="7">
        <v>5465</v>
      </c>
      <c r="G25" s="7">
        <v>1356</v>
      </c>
      <c r="H25" s="8">
        <f t="shared" si="1"/>
        <v>0.24812442817932295</v>
      </c>
      <c r="I25" s="7">
        <v>7590.64</v>
      </c>
      <c r="J25" s="7">
        <v>1510</v>
      </c>
      <c r="K25" s="8">
        <f t="shared" si="2"/>
        <v>0.19892920755035148</v>
      </c>
      <c r="L25" s="7">
        <f t="shared" si="3"/>
        <v>87113.84</v>
      </c>
      <c r="M25" s="7">
        <f t="shared" si="4"/>
        <v>21010</v>
      </c>
      <c r="N25" s="8">
        <f t="shared" si="5"/>
        <v>0.24117866919883224</v>
      </c>
      <c r="O25" s="9">
        <v>30645.51</v>
      </c>
      <c r="P25" s="5">
        <v>7910</v>
      </c>
      <c r="Q25" s="8">
        <f t="shared" si="6"/>
        <v>0.25811285242112142</v>
      </c>
      <c r="R25" s="9">
        <f t="shared" si="7"/>
        <v>117759.34999999999</v>
      </c>
      <c r="S25" s="10">
        <f t="shared" si="8"/>
        <v>28920</v>
      </c>
      <c r="T25" s="8">
        <f t="shared" si="9"/>
        <v>0.24558559468950875</v>
      </c>
      <c r="U25" s="5" t="s">
        <v>34</v>
      </c>
    </row>
    <row r="26" spans="1:21" x14ac:dyDescent="0.25">
      <c r="A26" s="10">
        <v>21</v>
      </c>
      <c r="B26" s="10" t="s">
        <v>35</v>
      </c>
      <c r="C26" s="7">
        <v>132884.12</v>
      </c>
      <c r="D26" s="7">
        <v>28315</v>
      </c>
      <c r="E26" s="8">
        <f t="shared" si="0"/>
        <v>0.21308038913904837</v>
      </c>
      <c r="F26" s="7">
        <v>29291.52</v>
      </c>
      <c r="G26" s="7">
        <v>7668</v>
      </c>
      <c r="H26" s="8">
        <f t="shared" si="1"/>
        <v>0.26178224960671209</v>
      </c>
      <c r="I26" s="7">
        <v>13395.44</v>
      </c>
      <c r="J26" s="7">
        <v>2173</v>
      </c>
      <c r="K26" s="8">
        <f t="shared" si="2"/>
        <v>0.16221938211809392</v>
      </c>
      <c r="L26" s="7">
        <f t="shared" si="3"/>
        <v>175571.08</v>
      </c>
      <c r="M26" s="7">
        <f t="shared" si="4"/>
        <v>38156</v>
      </c>
      <c r="N26" s="8">
        <f t="shared" si="5"/>
        <v>0.21732508565761516</v>
      </c>
      <c r="O26" s="9">
        <v>61703.02</v>
      </c>
      <c r="P26" s="5">
        <v>11539</v>
      </c>
      <c r="Q26" s="8">
        <f t="shared" si="6"/>
        <v>0.18700867477799304</v>
      </c>
      <c r="R26" s="9">
        <f t="shared" si="7"/>
        <v>237274.09999999998</v>
      </c>
      <c r="S26" s="10">
        <f t="shared" si="8"/>
        <v>49695</v>
      </c>
      <c r="T26" s="8">
        <f t="shared" si="9"/>
        <v>0.20944131702533064</v>
      </c>
      <c r="U26" s="5" t="s">
        <v>35</v>
      </c>
    </row>
    <row r="27" spans="1:21" x14ac:dyDescent="0.25">
      <c r="A27" s="6">
        <v>22</v>
      </c>
      <c r="B27" s="10" t="s">
        <v>36</v>
      </c>
      <c r="C27" s="7">
        <v>46098.87</v>
      </c>
      <c r="D27" s="7">
        <v>15384</v>
      </c>
      <c r="E27" s="8">
        <f t="shared" si="0"/>
        <v>0.33371750760918867</v>
      </c>
      <c r="F27" s="7">
        <v>16714.060000000001</v>
      </c>
      <c r="G27" s="7">
        <v>3419</v>
      </c>
      <c r="H27" s="8">
        <f t="shared" si="1"/>
        <v>0.20455831796702895</v>
      </c>
      <c r="I27" s="7">
        <v>14993.47</v>
      </c>
      <c r="J27" s="7">
        <v>2703</v>
      </c>
      <c r="K27" s="8">
        <f t="shared" si="2"/>
        <v>0.18027848123216308</v>
      </c>
      <c r="L27" s="7">
        <f t="shared" si="3"/>
        <v>77806.399999999994</v>
      </c>
      <c r="M27" s="7">
        <f t="shared" si="4"/>
        <v>21506</v>
      </c>
      <c r="N27" s="8">
        <f t="shared" si="5"/>
        <v>0.27640399761459211</v>
      </c>
      <c r="O27" s="9">
        <v>45523.72</v>
      </c>
      <c r="P27" s="5">
        <v>9149</v>
      </c>
      <c r="Q27" s="8">
        <f t="shared" si="6"/>
        <v>0.20097215253937947</v>
      </c>
      <c r="R27" s="9">
        <f t="shared" si="7"/>
        <v>123330.12</v>
      </c>
      <c r="S27" s="10">
        <f t="shared" si="8"/>
        <v>30655</v>
      </c>
      <c r="T27" s="8">
        <f t="shared" si="9"/>
        <v>0.24856053006354004</v>
      </c>
      <c r="U27" s="5" t="s">
        <v>36</v>
      </c>
    </row>
    <row r="28" spans="1:21" x14ac:dyDescent="0.25">
      <c r="A28" s="10">
        <v>23</v>
      </c>
      <c r="B28" s="10" t="s">
        <v>37</v>
      </c>
      <c r="C28" s="7">
        <v>229258.08</v>
      </c>
      <c r="D28" s="7">
        <v>60759</v>
      </c>
      <c r="E28" s="8">
        <f t="shared" si="0"/>
        <v>0.26502446500467947</v>
      </c>
      <c r="F28" s="7">
        <v>63436.17</v>
      </c>
      <c r="G28" s="7">
        <v>21672</v>
      </c>
      <c r="H28" s="8">
        <f t="shared" si="1"/>
        <v>0.34163474875611188</v>
      </c>
      <c r="I28" s="7">
        <v>34424.07</v>
      </c>
      <c r="J28" s="7">
        <v>9107</v>
      </c>
      <c r="K28" s="8">
        <f t="shared" si="2"/>
        <v>0.26455326171484084</v>
      </c>
      <c r="L28" s="7">
        <f t="shared" si="3"/>
        <v>327118.31999999995</v>
      </c>
      <c r="M28" s="7">
        <f t="shared" si="4"/>
        <v>91538</v>
      </c>
      <c r="N28" s="8">
        <f t="shared" si="5"/>
        <v>0.27983146893148636</v>
      </c>
      <c r="O28" s="9">
        <v>101018.19</v>
      </c>
      <c r="P28" s="5">
        <v>24369</v>
      </c>
      <c r="Q28" s="8">
        <f t="shared" si="6"/>
        <v>0.24123378175752308</v>
      </c>
      <c r="R28" s="9">
        <f t="shared" si="7"/>
        <v>428136.50999999995</v>
      </c>
      <c r="S28" s="10">
        <f t="shared" si="8"/>
        <v>115907</v>
      </c>
      <c r="T28" s="8">
        <f t="shared" si="9"/>
        <v>0.27072440049553359</v>
      </c>
      <c r="U28" s="5" t="s">
        <v>37</v>
      </c>
    </row>
    <row r="29" spans="1:21" x14ac:dyDescent="0.25">
      <c r="A29" s="10">
        <v>24</v>
      </c>
      <c r="B29" s="10" t="s">
        <v>38</v>
      </c>
      <c r="C29" s="7">
        <v>98996.21</v>
      </c>
      <c r="D29" s="7">
        <v>17485</v>
      </c>
      <c r="E29" s="8">
        <f t="shared" si="0"/>
        <v>0.17662292324120285</v>
      </c>
      <c r="F29" s="7">
        <v>38013.96</v>
      </c>
      <c r="G29" s="7">
        <v>7889</v>
      </c>
      <c r="H29" s="8">
        <f t="shared" si="1"/>
        <v>0.20752902354819125</v>
      </c>
      <c r="I29" s="7">
        <v>10499.79</v>
      </c>
      <c r="J29" s="7">
        <v>1944</v>
      </c>
      <c r="K29" s="8">
        <f t="shared" si="2"/>
        <v>0.18514656007405861</v>
      </c>
      <c r="L29" s="7">
        <f t="shared" si="3"/>
        <v>147509.96000000002</v>
      </c>
      <c r="M29" s="7">
        <f t="shared" si="4"/>
        <v>27318</v>
      </c>
      <c r="N29" s="8">
        <f t="shared" si="5"/>
        <v>0.18519427433917002</v>
      </c>
      <c r="O29" s="9">
        <v>45490.89</v>
      </c>
      <c r="P29" s="5">
        <v>7806</v>
      </c>
      <c r="Q29" s="8">
        <f t="shared" si="6"/>
        <v>0.17159479623282817</v>
      </c>
      <c r="R29" s="9">
        <f t="shared" si="7"/>
        <v>193000.85000000003</v>
      </c>
      <c r="S29" s="10">
        <f t="shared" si="8"/>
        <v>35124</v>
      </c>
      <c r="T29" s="8">
        <f t="shared" si="9"/>
        <v>0.18198883580046407</v>
      </c>
      <c r="U29" s="5" t="s">
        <v>38</v>
      </c>
    </row>
    <row r="30" spans="1:21" x14ac:dyDescent="0.25">
      <c r="A30" s="6">
        <v>25</v>
      </c>
      <c r="B30" s="10" t="s">
        <v>39</v>
      </c>
      <c r="C30" s="7">
        <v>62036.09</v>
      </c>
      <c r="D30" s="7">
        <v>8941</v>
      </c>
      <c r="E30" s="8">
        <f t="shared" si="0"/>
        <v>0.14412578226641945</v>
      </c>
      <c r="F30" s="7">
        <v>10179.23</v>
      </c>
      <c r="G30" s="7">
        <v>2035</v>
      </c>
      <c r="H30" s="8">
        <f t="shared" si="1"/>
        <v>0.19991688958791579</v>
      </c>
      <c r="I30" s="7">
        <v>9727.77</v>
      </c>
      <c r="J30" s="7">
        <v>1714</v>
      </c>
      <c r="K30" s="8">
        <f t="shared" si="2"/>
        <v>0.17619660004296975</v>
      </c>
      <c r="L30" s="7">
        <f t="shared" si="3"/>
        <v>81943.09</v>
      </c>
      <c r="M30" s="7">
        <f t="shared" si="4"/>
        <v>12690</v>
      </c>
      <c r="N30" s="8">
        <f t="shared" si="5"/>
        <v>0.15486357666033829</v>
      </c>
      <c r="O30" s="9">
        <v>25931.54</v>
      </c>
      <c r="P30" s="5">
        <v>4809</v>
      </c>
      <c r="Q30" s="8">
        <f t="shared" si="6"/>
        <v>0.18544984216132168</v>
      </c>
      <c r="R30" s="9">
        <f t="shared" si="7"/>
        <v>107874.63</v>
      </c>
      <c r="S30" s="10">
        <f t="shared" si="8"/>
        <v>17499</v>
      </c>
      <c r="T30" s="8">
        <f t="shared" si="9"/>
        <v>0.16221608361484066</v>
      </c>
      <c r="U30" s="5" t="s">
        <v>39</v>
      </c>
    </row>
    <row r="31" spans="1:21" x14ac:dyDescent="0.25">
      <c r="A31" s="10">
        <v>26</v>
      </c>
      <c r="B31" s="10" t="s">
        <v>40</v>
      </c>
      <c r="C31" s="7">
        <v>175137.83</v>
      </c>
      <c r="D31" s="7">
        <v>47712</v>
      </c>
      <c r="E31" s="8">
        <f t="shared" si="0"/>
        <v>0.27242543772524763</v>
      </c>
      <c r="F31" s="7">
        <v>216512.18</v>
      </c>
      <c r="G31" s="7">
        <v>91070</v>
      </c>
      <c r="H31" s="8">
        <f t="shared" si="1"/>
        <v>0.42062298758434746</v>
      </c>
      <c r="I31" s="7">
        <v>205192.87</v>
      </c>
      <c r="J31" s="7">
        <v>50804</v>
      </c>
      <c r="K31" s="8">
        <f t="shared" si="2"/>
        <v>0.24759144896213986</v>
      </c>
      <c r="L31" s="7">
        <f t="shared" si="3"/>
        <v>596842.88</v>
      </c>
      <c r="M31" s="7">
        <f t="shared" si="4"/>
        <v>189586</v>
      </c>
      <c r="N31" s="8">
        <f t="shared" si="5"/>
        <v>0.31764808855556759</v>
      </c>
      <c r="O31" s="9">
        <v>651304.93999999994</v>
      </c>
      <c r="P31" s="5">
        <v>203648</v>
      </c>
      <c r="Q31" s="8">
        <f t="shared" si="6"/>
        <v>0.31267688526974785</v>
      </c>
      <c r="R31" s="9">
        <f t="shared" si="7"/>
        <v>1248147.8199999998</v>
      </c>
      <c r="S31" s="10">
        <f t="shared" si="8"/>
        <v>393234</v>
      </c>
      <c r="T31" s="8">
        <f t="shared" si="9"/>
        <v>0.31505402941776561</v>
      </c>
      <c r="U31" s="5" t="s">
        <v>40</v>
      </c>
    </row>
    <row r="32" spans="1:21" x14ac:dyDescent="0.25">
      <c r="A32" s="10">
        <v>27</v>
      </c>
      <c r="B32" s="10" t="s">
        <v>41</v>
      </c>
      <c r="C32" s="7">
        <v>138313.82999999999</v>
      </c>
      <c r="D32" s="7">
        <v>30464</v>
      </c>
      <c r="E32" s="8">
        <f t="shared" si="0"/>
        <v>0.22025273972964238</v>
      </c>
      <c r="F32" s="7">
        <v>22048.77</v>
      </c>
      <c r="G32" s="7">
        <v>5484</v>
      </c>
      <c r="H32" s="8">
        <f t="shared" si="1"/>
        <v>0.24872135724577832</v>
      </c>
      <c r="I32" s="7">
        <v>20025.3</v>
      </c>
      <c r="J32" s="7">
        <v>3202</v>
      </c>
      <c r="K32" s="8">
        <f t="shared" si="2"/>
        <v>0.15989772937234398</v>
      </c>
      <c r="L32" s="7">
        <f t="shared" si="3"/>
        <v>180387.9</v>
      </c>
      <c r="M32" s="7">
        <f t="shared" si="4"/>
        <v>39150</v>
      </c>
      <c r="N32" s="8">
        <f t="shared" si="5"/>
        <v>0.21703229540340566</v>
      </c>
      <c r="O32" s="9">
        <v>38867.019999999997</v>
      </c>
      <c r="P32" s="5">
        <v>10552</v>
      </c>
      <c r="Q32" s="8">
        <f t="shared" si="6"/>
        <v>0.27148981321439103</v>
      </c>
      <c r="R32" s="9">
        <f t="shared" si="7"/>
        <v>219254.91999999998</v>
      </c>
      <c r="S32" s="10">
        <f t="shared" si="8"/>
        <v>49702</v>
      </c>
      <c r="T32" s="8">
        <f t="shared" si="9"/>
        <v>0.22668590515551487</v>
      </c>
      <c r="U32" s="5" t="s">
        <v>41</v>
      </c>
    </row>
    <row r="33" spans="1:21" x14ac:dyDescent="0.25">
      <c r="A33" s="6">
        <v>28</v>
      </c>
      <c r="B33" s="10" t="s">
        <v>42</v>
      </c>
      <c r="C33" s="7">
        <v>160034.76</v>
      </c>
      <c r="D33" s="7">
        <v>34974</v>
      </c>
      <c r="E33" s="8">
        <f t="shared" si="0"/>
        <v>0.21854002218018134</v>
      </c>
      <c r="F33" s="7">
        <v>54416.82</v>
      </c>
      <c r="G33" s="7">
        <v>18857</v>
      </c>
      <c r="H33" s="8">
        <f t="shared" si="1"/>
        <v>0.34652888573790236</v>
      </c>
      <c r="I33" s="7">
        <v>14190.48</v>
      </c>
      <c r="J33" s="7">
        <v>2497</v>
      </c>
      <c r="K33" s="8">
        <f t="shared" si="2"/>
        <v>0.17596304000992216</v>
      </c>
      <c r="L33" s="7">
        <f t="shared" si="3"/>
        <v>228642.06</v>
      </c>
      <c r="M33" s="7">
        <f t="shared" si="4"/>
        <v>56328</v>
      </c>
      <c r="N33" s="8">
        <f t="shared" si="5"/>
        <v>0.24635887202905712</v>
      </c>
      <c r="O33" s="9">
        <v>42029.17</v>
      </c>
      <c r="P33" s="5">
        <v>7100</v>
      </c>
      <c r="Q33" s="8">
        <f t="shared" si="6"/>
        <v>0.16893029293702447</v>
      </c>
      <c r="R33" s="9">
        <f t="shared" si="7"/>
        <v>270671.23</v>
      </c>
      <c r="S33" s="10">
        <f t="shared" si="8"/>
        <v>63428</v>
      </c>
      <c r="T33" s="8">
        <f t="shared" si="9"/>
        <v>0.23433595066605345</v>
      </c>
      <c r="U33" s="5" t="s">
        <v>42</v>
      </c>
    </row>
    <row r="34" spans="1:21" x14ac:dyDescent="0.25">
      <c r="A34" s="10">
        <v>29</v>
      </c>
      <c r="B34" s="10" t="s">
        <v>43</v>
      </c>
      <c r="C34" s="7">
        <v>63705.77</v>
      </c>
      <c r="D34" s="7">
        <v>16494</v>
      </c>
      <c r="E34" s="8">
        <f t="shared" si="0"/>
        <v>0.25890904387467573</v>
      </c>
      <c r="F34" s="7">
        <v>8197.9599999999991</v>
      </c>
      <c r="G34" s="7">
        <v>2905</v>
      </c>
      <c r="H34" s="8">
        <f t="shared" si="1"/>
        <v>0.35435644965332841</v>
      </c>
      <c r="I34" s="7">
        <v>12500.65</v>
      </c>
      <c r="J34" s="7">
        <v>3394</v>
      </c>
      <c r="K34" s="8">
        <f t="shared" si="2"/>
        <v>0.27150588169415191</v>
      </c>
      <c r="L34" s="7">
        <f t="shared" si="3"/>
        <v>84404.38</v>
      </c>
      <c r="M34" s="7">
        <f t="shared" si="4"/>
        <v>22793</v>
      </c>
      <c r="N34" s="8">
        <f t="shared" si="5"/>
        <v>0.27004522751070498</v>
      </c>
      <c r="O34" s="9">
        <v>28671.42</v>
      </c>
      <c r="P34" s="5">
        <v>6486</v>
      </c>
      <c r="Q34" s="8">
        <f t="shared" si="6"/>
        <v>0.22621830380218352</v>
      </c>
      <c r="R34" s="9">
        <f t="shared" si="7"/>
        <v>113075.8</v>
      </c>
      <c r="S34" s="10">
        <f t="shared" si="8"/>
        <v>29279</v>
      </c>
      <c r="T34" s="8">
        <f t="shared" si="9"/>
        <v>0.2589325036833699</v>
      </c>
      <c r="U34" s="5" t="s">
        <v>43</v>
      </c>
    </row>
    <row r="35" spans="1:21" x14ac:dyDescent="0.25">
      <c r="A35" s="10">
        <v>30</v>
      </c>
      <c r="B35" s="10" t="s">
        <v>44</v>
      </c>
      <c r="C35" s="7">
        <v>188854.84</v>
      </c>
      <c r="D35" s="7">
        <v>66288</v>
      </c>
      <c r="E35" s="8">
        <f t="shared" si="0"/>
        <v>0.35099974138867718</v>
      </c>
      <c r="F35" s="7">
        <v>53941.42</v>
      </c>
      <c r="G35" s="7">
        <v>10384</v>
      </c>
      <c r="H35" s="8">
        <f t="shared" si="1"/>
        <v>0.19250512871185074</v>
      </c>
      <c r="I35" s="7">
        <v>19482.14</v>
      </c>
      <c r="J35" s="7">
        <v>3380</v>
      </c>
      <c r="K35" s="8">
        <f t="shared" si="2"/>
        <v>0.17349223442599221</v>
      </c>
      <c r="L35" s="7">
        <f t="shared" si="3"/>
        <v>262278.40000000002</v>
      </c>
      <c r="M35" s="7">
        <f t="shared" si="4"/>
        <v>80052</v>
      </c>
      <c r="N35" s="8">
        <f t="shared" si="5"/>
        <v>0.30521766184329319</v>
      </c>
      <c r="O35" s="9">
        <v>66928.11</v>
      </c>
      <c r="P35" s="5">
        <v>14458</v>
      </c>
      <c r="Q35" s="8">
        <f t="shared" si="6"/>
        <v>0.2160228340528367</v>
      </c>
      <c r="R35" s="9">
        <f t="shared" si="7"/>
        <v>329206.51</v>
      </c>
      <c r="S35" s="10">
        <f t="shared" si="8"/>
        <v>94510</v>
      </c>
      <c r="T35" s="8">
        <f t="shared" si="9"/>
        <v>0.28708423779347497</v>
      </c>
      <c r="U35" s="5" t="s">
        <v>44</v>
      </c>
    </row>
    <row r="36" spans="1:21" x14ac:dyDescent="0.25">
      <c r="A36" s="6">
        <v>31</v>
      </c>
      <c r="B36" s="10" t="s">
        <v>45</v>
      </c>
      <c r="C36" s="7">
        <v>151605.60999999999</v>
      </c>
      <c r="D36" s="7">
        <v>31100</v>
      </c>
      <c r="E36" s="8">
        <f t="shared" si="0"/>
        <v>0.2051375275624695</v>
      </c>
      <c r="F36" s="7">
        <v>47717.08</v>
      </c>
      <c r="G36" s="7">
        <v>12249</v>
      </c>
      <c r="H36" s="8">
        <f t="shared" si="1"/>
        <v>0.25670053574108054</v>
      </c>
      <c r="I36" s="7">
        <v>23434.36</v>
      </c>
      <c r="J36" s="7">
        <v>4233</v>
      </c>
      <c r="K36" s="8">
        <f t="shared" si="2"/>
        <v>0.18063219989792764</v>
      </c>
      <c r="L36" s="7">
        <f t="shared" si="3"/>
        <v>222757.05</v>
      </c>
      <c r="M36" s="7">
        <f t="shared" si="4"/>
        <v>47582</v>
      </c>
      <c r="N36" s="8">
        <f t="shared" si="5"/>
        <v>0.21360491171884347</v>
      </c>
      <c r="O36" s="9">
        <v>61317.62</v>
      </c>
      <c r="P36" s="5">
        <v>12874</v>
      </c>
      <c r="Q36" s="8">
        <f t="shared" si="6"/>
        <v>0.20995596371809602</v>
      </c>
      <c r="R36" s="9">
        <f t="shared" si="7"/>
        <v>284074.67</v>
      </c>
      <c r="S36" s="10">
        <f t="shared" si="8"/>
        <v>60456</v>
      </c>
      <c r="T36" s="8">
        <f t="shared" si="9"/>
        <v>0.21281728497651692</v>
      </c>
      <c r="U36" s="5" t="s">
        <v>45</v>
      </c>
    </row>
    <row r="37" spans="1:21" x14ac:dyDescent="0.25">
      <c r="A37" s="10">
        <v>32</v>
      </c>
      <c r="B37" s="10" t="s">
        <v>46</v>
      </c>
      <c r="C37" s="7">
        <v>28607.73</v>
      </c>
      <c r="D37" s="7">
        <v>11556</v>
      </c>
      <c r="E37" s="8">
        <f t="shared" si="0"/>
        <v>0.40394676543717378</v>
      </c>
      <c r="F37" s="7">
        <v>4669.45</v>
      </c>
      <c r="G37" s="7">
        <v>670</v>
      </c>
      <c r="H37" s="8">
        <f t="shared" si="1"/>
        <v>0.1434858495111844</v>
      </c>
      <c r="I37" s="7">
        <v>3001.19</v>
      </c>
      <c r="J37" s="7">
        <v>365</v>
      </c>
      <c r="K37" s="8">
        <f t="shared" si="2"/>
        <v>0.12161842469153902</v>
      </c>
      <c r="L37" s="7">
        <f t="shared" si="3"/>
        <v>36278.369999999995</v>
      </c>
      <c r="M37" s="7">
        <f t="shared" si="4"/>
        <v>12591</v>
      </c>
      <c r="N37" s="8">
        <f t="shared" si="5"/>
        <v>0.34706630975978253</v>
      </c>
      <c r="O37" s="9">
        <v>7430.54</v>
      </c>
      <c r="P37" s="5">
        <v>1376</v>
      </c>
      <c r="Q37" s="8">
        <f t="shared" si="6"/>
        <v>0.18518169608130769</v>
      </c>
      <c r="R37" s="9">
        <f t="shared" si="7"/>
        <v>43708.909999999996</v>
      </c>
      <c r="S37" s="10">
        <f t="shared" si="8"/>
        <v>13967</v>
      </c>
      <c r="T37" s="8">
        <f t="shared" si="9"/>
        <v>0.31954583173087597</v>
      </c>
      <c r="U37" s="5" t="s">
        <v>46</v>
      </c>
    </row>
    <row r="38" spans="1:21" x14ac:dyDescent="0.25">
      <c r="A38" s="10">
        <v>33</v>
      </c>
      <c r="B38" s="10" t="s">
        <v>47</v>
      </c>
      <c r="C38" s="7">
        <v>21763.18</v>
      </c>
      <c r="D38" s="7">
        <v>4532</v>
      </c>
      <c r="E38" s="8">
        <f t="shared" si="0"/>
        <v>0.20824162645348704</v>
      </c>
      <c r="F38" s="7">
        <v>1630.56</v>
      </c>
      <c r="G38" s="7">
        <v>535</v>
      </c>
      <c r="H38" s="8">
        <f t="shared" si="1"/>
        <v>0.32810813462859389</v>
      </c>
      <c r="I38" s="7">
        <v>1002.78</v>
      </c>
      <c r="J38" s="7">
        <v>228</v>
      </c>
      <c r="K38" s="8">
        <f t="shared" si="2"/>
        <v>0.22736791719021121</v>
      </c>
      <c r="L38" s="7">
        <f t="shared" si="3"/>
        <v>24396.52</v>
      </c>
      <c r="M38" s="7">
        <f t="shared" si="4"/>
        <v>5295</v>
      </c>
      <c r="N38" s="8">
        <f t="shared" si="5"/>
        <v>0.21703915148553973</v>
      </c>
      <c r="O38" s="9">
        <v>6320.57</v>
      </c>
      <c r="P38" s="5">
        <v>1301</v>
      </c>
      <c r="Q38" s="8">
        <f t="shared" si="6"/>
        <v>0.20583586606904125</v>
      </c>
      <c r="R38" s="9">
        <f t="shared" si="7"/>
        <v>30717.09</v>
      </c>
      <c r="S38" s="10">
        <f t="shared" si="8"/>
        <v>6596</v>
      </c>
      <c r="T38" s="8">
        <f t="shared" si="9"/>
        <v>0.21473388266922419</v>
      </c>
      <c r="U38" s="5" t="s">
        <v>47</v>
      </c>
    </row>
    <row r="39" spans="1:21" x14ac:dyDescent="0.25">
      <c r="A39" s="6">
        <v>34</v>
      </c>
      <c r="B39" s="10" t="s">
        <v>48</v>
      </c>
      <c r="C39" s="7">
        <v>96225.17</v>
      </c>
      <c r="D39" s="7">
        <v>19943</v>
      </c>
      <c r="E39" s="8">
        <f t="shared" si="0"/>
        <v>0.20725346601102393</v>
      </c>
      <c r="F39" s="7">
        <v>21734.99</v>
      </c>
      <c r="G39" s="7">
        <v>4517</v>
      </c>
      <c r="H39" s="8">
        <f t="shared" si="1"/>
        <v>0.20782158169845028</v>
      </c>
      <c r="I39" s="7">
        <v>7972.7</v>
      </c>
      <c r="J39" s="7">
        <v>1527</v>
      </c>
      <c r="K39" s="8">
        <f t="shared" si="2"/>
        <v>0.19152859131787225</v>
      </c>
      <c r="L39" s="7">
        <f t="shared" si="3"/>
        <v>125932.86</v>
      </c>
      <c r="M39" s="7">
        <f t="shared" si="4"/>
        <v>25987</v>
      </c>
      <c r="N39" s="8">
        <f t="shared" si="5"/>
        <v>0.20635599000927954</v>
      </c>
      <c r="O39" s="9">
        <v>48665.9</v>
      </c>
      <c r="P39" s="5">
        <v>9828</v>
      </c>
      <c r="Q39" s="8">
        <f t="shared" si="6"/>
        <v>0.20194838685814914</v>
      </c>
      <c r="R39" s="9">
        <f t="shared" si="7"/>
        <v>174598.76</v>
      </c>
      <c r="S39" s="10">
        <f t="shared" si="8"/>
        <v>35815</v>
      </c>
      <c r="T39" s="8">
        <f t="shared" si="9"/>
        <v>0.20512745909535668</v>
      </c>
      <c r="U39" s="5" t="s">
        <v>48</v>
      </c>
    </row>
    <row r="40" spans="1:21" x14ac:dyDescent="0.25">
      <c r="A40" s="10">
        <v>35</v>
      </c>
      <c r="B40" s="10" t="s">
        <v>49</v>
      </c>
      <c r="C40" s="7">
        <v>122173.4</v>
      </c>
      <c r="D40" s="7">
        <v>27398</v>
      </c>
      <c r="E40" s="8">
        <f t="shared" si="0"/>
        <v>0.22425503423822207</v>
      </c>
      <c r="F40" s="7">
        <v>25982.52</v>
      </c>
      <c r="G40" s="7">
        <v>6856</v>
      </c>
      <c r="H40" s="8">
        <f t="shared" si="1"/>
        <v>0.26386970932765569</v>
      </c>
      <c r="I40" s="7">
        <v>19900.990000000002</v>
      </c>
      <c r="J40" s="7">
        <v>5334</v>
      </c>
      <c r="K40" s="8">
        <f t="shared" si="2"/>
        <v>0.26802686700510875</v>
      </c>
      <c r="L40" s="7">
        <f t="shared" si="3"/>
        <v>168056.91</v>
      </c>
      <c r="M40" s="7">
        <f t="shared" si="4"/>
        <v>39588</v>
      </c>
      <c r="N40" s="8">
        <f t="shared" si="5"/>
        <v>0.23556306015622921</v>
      </c>
      <c r="O40" s="9">
        <v>64682.11</v>
      </c>
      <c r="P40" s="5">
        <v>11316</v>
      </c>
      <c r="Q40" s="8">
        <f t="shared" si="6"/>
        <v>0.17494791063556833</v>
      </c>
      <c r="R40" s="9">
        <f t="shared" si="7"/>
        <v>232739.02000000002</v>
      </c>
      <c r="S40" s="10">
        <f t="shared" si="8"/>
        <v>50904</v>
      </c>
      <c r="T40" s="8">
        <f t="shared" si="9"/>
        <v>0.21871708491339353</v>
      </c>
      <c r="U40" s="5" t="s">
        <v>49</v>
      </c>
    </row>
    <row r="41" spans="1:21" x14ac:dyDescent="0.25">
      <c r="A41" s="10">
        <v>36</v>
      </c>
      <c r="B41" s="10" t="s">
        <v>50</v>
      </c>
      <c r="C41" s="7">
        <v>70079.53</v>
      </c>
      <c r="D41" s="7">
        <v>17407</v>
      </c>
      <c r="E41" s="8">
        <f t="shared" si="0"/>
        <v>0.2483892229300054</v>
      </c>
      <c r="F41" s="7">
        <v>5549.31</v>
      </c>
      <c r="G41" s="7">
        <v>2140</v>
      </c>
      <c r="H41" s="8">
        <f t="shared" si="1"/>
        <v>0.38563352921354183</v>
      </c>
      <c r="I41" s="7">
        <v>10410.290000000001</v>
      </c>
      <c r="J41" s="7">
        <v>1851</v>
      </c>
      <c r="K41" s="8">
        <f t="shared" si="2"/>
        <v>0.17780484501392371</v>
      </c>
      <c r="L41" s="7">
        <f t="shared" si="3"/>
        <v>86039.13</v>
      </c>
      <c r="M41" s="7">
        <f t="shared" si="4"/>
        <v>21398</v>
      </c>
      <c r="N41" s="8">
        <f t="shared" si="5"/>
        <v>0.24870079462681688</v>
      </c>
      <c r="O41" s="9">
        <v>32855.57</v>
      </c>
      <c r="P41" s="5">
        <v>7925</v>
      </c>
      <c r="Q41" s="8">
        <f t="shared" si="6"/>
        <v>0.24120719865764009</v>
      </c>
      <c r="R41" s="9">
        <f t="shared" si="7"/>
        <v>118894.70000000001</v>
      </c>
      <c r="S41" s="10">
        <f t="shared" si="8"/>
        <v>29323</v>
      </c>
      <c r="T41" s="8">
        <f t="shared" si="9"/>
        <v>0.24663000116910172</v>
      </c>
      <c r="U41" s="5" t="s">
        <v>50</v>
      </c>
    </row>
    <row r="42" spans="1:21" x14ac:dyDescent="0.25">
      <c r="A42" s="6">
        <v>37</v>
      </c>
      <c r="B42" s="10" t="s">
        <v>51</v>
      </c>
      <c r="C42" s="7">
        <v>100369.93</v>
      </c>
      <c r="D42" s="7">
        <v>22075</v>
      </c>
      <c r="E42" s="8">
        <f t="shared" si="0"/>
        <v>0.219936389315007</v>
      </c>
      <c r="F42" s="7">
        <v>20601.43</v>
      </c>
      <c r="G42" s="7">
        <v>5165</v>
      </c>
      <c r="H42" s="8">
        <f t="shared" si="1"/>
        <v>0.25071075163228962</v>
      </c>
      <c r="I42" s="7">
        <v>20105.97</v>
      </c>
      <c r="J42" s="7">
        <v>3444</v>
      </c>
      <c r="K42" s="8">
        <f t="shared" si="2"/>
        <v>0.17129240718055383</v>
      </c>
      <c r="L42" s="7">
        <f t="shared" si="3"/>
        <v>141077.32999999999</v>
      </c>
      <c r="M42" s="7">
        <f t="shared" si="4"/>
        <v>30684</v>
      </c>
      <c r="N42" s="8">
        <f t="shared" si="5"/>
        <v>0.21749773687948307</v>
      </c>
      <c r="O42" s="9">
        <v>49577.8</v>
      </c>
      <c r="P42" s="5">
        <v>11170</v>
      </c>
      <c r="Q42" s="8">
        <f t="shared" si="6"/>
        <v>0.22530245392090814</v>
      </c>
      <c r="R42" s="9">
        <f t="shared" si="7"/>
        <v>190655.13</v>
      </c>
      <c r="S42" s="10">
        <f t="shared" si="8"/>
        <v>41854</v>
      </c>
      <c r="T42" s="8">
        <f t="shared" si="9"/>
        <v>0.21952726894891314</v>
      </c>
      <c r="U42" s="5" t="s">
        <v>51</v>
      </c>
    </row>
    <row r="43" spans="1:21" x14ac:dyDescent="0.25">
      <c r="A43" s="10">
        <v>38</v>
      </c>
      <c r="B43" s="10" t="s">
        <v>52</v>
      </c>
      <c r="C43" s="7">
        <v>186666.27</v>
      </c>
      <c r="D43" s="7">
        <v>46021</v>
      </c>
      <c r="E43" s="8">
        <f t="shared" si="0"/>
        <v>0.24654159532946152</v>
      </c>
      <c r="F43" s="7">
        <v>47591.81</v>
      </c>
      <c r="G43" s="7">
        <v>10088</v>
      </c>
      <c r="H43" s="8">
        <f t="shared" si="1"/>
        <v>0.21196924428804031</v>
      </c>
      <c r="I43" s="7">
        <v>35000</v>
      </c>
      <c r="J43" s="7">
        <v>4548</v>
      </c>
      <c r="K43" s="8">
        <f t="shared" si="2"/>
        <v>0.12994285714285714</v>
      </c>
      <c r="L43" s="7">
        <f t="shared" si="3"/>
        <v>269258.07999999996</v>
      </c>
      <c r="M43" s="7">
        <f t="shared" si="4"/>
        <v>60657</v>
      </c>
      <c r="N43" s="8">
        <f t="shared" si="5"/>
        <v>0.22527457671836629</v>
      </c>
      <c r="O43" s="9">
        <v>58352.03</v>
      </c>
      <c r="P43" s="5">
        <v>14157</v>
      </c>
      <c r="Q43" s="8">
        <f t="shared" si="6"/>
        <v>0.24261366742510929</v>
      </c>
      <c r="R43" s="9">
        <f t="shared" si="7"/>
        <v>327610.11</v>
      </c>
      <c r="S43" s="10">
        <f t="shared" si="8"/>
        <v>74814</v>
      </c>
      <c r="T43" s="8">
        <f t="shared" si="9"/>
        <v>0.22836291590634977</v>
      </c>
      <c r="U43" s="5" t="s">
        <v>52</v>
      </c>
    </row>
    <row r="44" spans="1:21" s="15" customFormat="1" x14ac:dyDescent="0.25">
      <c r="A44" s="21" t="s">
        <v>53</v>
      </c>
      <c r="B44" s="21"/>
      <c r="C44" s="11">
        <f>SUM(C6:C43)</f>
        <v>4250000.2700000005</v>
      </c>
      <c r="D44" s="11">
        <f>SUM(D6:D43)</f>
        <v>988528</v>
      </c>
      <c r="E44" s="12">
        <f t="shared" si="0"/>
        <v>0.23259480875280036</v>
      </c>
      <c r="F44" s="11">
        <f>SUM(F6:F43)</f>
        <v>1199999.7400000002</v>
      </c>
      <c r="G44" s="11">
        <f>SUM(G6:G43)</f>
        <v>341138</v>
      </c>
      <c r="H44" s="12">
        <f t="shared" si="1"/>
        <v>0.28428172826104109</v>
      </c>
      <c r="I44" s="11">
        <f>SUM(I6:I43)</f>
        <v>749997.21000000008</v>
      </c>
      <c r="J44" s="11">
        <f>SUM(J6:J43)</f>
        <v>150901</v>
      </c>
      <c r="K44" s="12">
        <f t="shared" si="2"/>
        <v>0.20120208180507762</v>
      </c>
      <c r="L44" s="11">
        <f>SUM(L6:L43)</f>
        <v>6199997.2199999997</v>
      </c>
      <c r="M44" s="11">
        <f>SUM(M6:M43)</f>
        <v>1480567</v>
      </c>
      <c r="N44" s="12">
        <f t="shared" si="5"/>
        <v>0.23880123610765103</v>
      </c>
      <c r="O44" s="13">
        <f>SUM(O6:O43)</f>
        <v>2199935.69</v>
      </c>
      <c r="P44" s="14">
        <f>SUM(P6:P43)</f>
        <v>586322</v>
      </c>
      <c r="Q44" s="12">
        <f t="shared" si="6"/>
        <v>0.26651779079960286</v>
      </c>
      <c r="R44" s="13">
        <f>SUM(R6:R43)</f>
        <v>8399932.9100000001</v>
      </c>
      <c r="S44" s="14">
        <f>SUM(S6:S43)</f>
        <v>2066889</v>
      </c>
      <c r="T44" s="12">
        <f t="shared" si="9"/>
        <v>0.246060179544934</v>
      </c>
      <c r="U44" s="14"/>
    </row>
  </sheetData>
  <mergeCells count="12">
    <mergeCell ref="A1:U1"/>
    <mergeCell ref="A2:U2"/>
    <mergeCell ref="A3:U3"/>
    <mergeCell ref="A44:B44"/>
    <mergeCell ref="C4:E4"/>
    <mergeCell ref="F4:H4"/>
    <mergeCell ref="I4:K4"/>
    <mergeCell ref="L4:N4"/>
    <mergeCell ref="O4:Q4"/>
    <mergeCell ref="R4:T4"/>
    <mergeCell ref="B4:B5"/>
    <mergeCell ref="A4:A5"/>
  </mergeCells>
  <pageMargins left="0.35433070866141736" right="0.27559055118110237" top="0.55118110236220474" bottom="0.35433070866141736" header="0.31496062992125984" footer="0.31496062992125984"/>
  <pageSetup paperSize="9" scale="7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2015-07-29T10:41:58Z</cp:lastPrinted>
  <dcterms:created xsi:type="dcterms:W3CDTF">2013-08-22T12:33:56Z</dcterms:created>
  <dcterms:modified xsi:type="dcterms:W3CDTF">2015-09-10T07:52:04Z</dcterms:modified>
</cp:coreProperties>
</file>