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7695"/>
  </bookViews>
  <sheets>
    <sheet name="ACP" sheetId="4" r:id="rId1"/>
  </sheets>
  <calcPr calcId="152511"/>
</workbook>
</file>

<file path=xl/calcChain.xml><?xml version="1.0" encoding="utf-8"?>
<calcChain xmlns="http://schemas.openxmlformats.org/spreadsheetml/2006/main">
  <c r="P44" i="4"/>
  <c r="Q44" s="1"/>
  <c r="O44"/>
  <c r="J44"/>
  <c r="I44"/>
  <c r="G44"/>
  <c r="F44"/>
  <c r="D44"/>
  <c r="E44" s="1"/>
  <c r="C44"/>
  <c r="Q43"/>
  <c r="M43"/>
  <c r="N43" s="1"/>
  <c r="L43"/>
  <c r="R43" s="1"/>
  <c r="K43"/>
  <c r="H43"/>
  <c r="E43"/>
  <c r="Q42"/>
  <c r="M42"/>
  <c r="L42"/>
  <c r="R42" s="1"/>
  <c r="K42"/>
  <c r="H42"/>
  <c r="E42"/>
  <c r="S41"/>
  <c r="T41" s="1"/>
  <c r="Q41"/>
  <c r="M41"/>
  <c r="L41"/>
  <c r="R41" s="1"/>
  <c r="K41"/>
  <c r="H41"/>
  <c r="E41"/>
  <c r="R40"/>
  <c r="Q40"/>
  <c r="M40"/>
  <c r="L40"/>
  <c r="K40"/>
  <c r="H40"/>
  <c r="E40"/>
  <c r="Q39"/>
  <c r="M39"/>
  <c r="N39" s="1"/>
  <c r="L39"/>
  <c r="R39" s="1"/>
  <c r="K39"/>
  <c r="H39"/>
  <c r="E39"/>
  <c r="Q38"/>
  <c r="M38"/>
  <c r="L38"/>
  <c r="R38" s="1"/>
  <c r="K38"/>
  <c r="H38"/>
  <c r="E38"/>
  <c r="S37"/>
  <c r="T37" s="1"/>
  <c r="Q37"/>
  <c r="M37"/>
  <c r="L37"/>
  <c r="R37" s="1"/>
  <c r="K37"/>
  <c r="H37"/>
  <c r="E37"/>
  <c r="R36"/>
  <c r="Q36"/>
  <c r="M36"/>
  <c r="L36"/>
  <c r="K36"/>
  <c r="H36"/>
  <c r="E36"/>
  <c r="Q35"/>
  <c r="M35"/>
  <c r="N35" s="1"/>
  <c r="L35"/>
  <c r="R35" s="1"/>
  <c r="K35"/>
  <c r="H35"/>
  <c r="E35"/>
  <c r="Q34"/>
  <c r="M34"/>
  <c r="L34"/>
  <c r="R34" s="1"/>
  <c r="K34"/>
  <c r="H34"/>
  <c r="E34"/>
  <c r="S33"/>
  <c r="T33" s="1"/>
  <c r="Q33"/>
  <c r="M33"/>
  <c r="L33"/>
  <c r="R33" s="1"/>
  <c r="K33"/>
  <c r="H33"/>
  <c r="E33"/>
  <c r="R32"/>
  <c r="Q32"/>
  <c r="M32"/>
  <c r="L32"/>
  <c r="K32"/>
  <c r="H32"/>
  <c r="E32"/>
  <c r="Q31"/>
  <c r="M31"/>
  <c r="N31" s="1"/>
  <c r="L31"/>
  <c r="R31" s="1"/>
  <c r="K31"/>
  <c r="H31"/>
  <c r="E31"/>
  <c r="Q30"/>
  <c r="M30"/>
  <c r="L30"/>
  <c r="R30" s="1"/>
  <c r="K30"/>
  <c r="H30"/>
  <c r="E30"/>
  <c r="S29"/>
  <c r="Q29"/>
  <c r="M29"/>
  <c r="L29"/>
  <c r="R29" s="1"/>
  <c r="K29"/>
  <c r="H29"/>
  <c r="E29"/>
  <c r="R28"/>
  <c r="Q28"/>
  <c r="M28"/>
  <c r="L28"/>
  <c r="K28"/>
  <c r="H28"/>
  <c r="E28"/>
  <c r="Q27"/>
  <c r="M27"/>
  <c r="N27" s="1"/>
  <c r="L27"/>
  <c r="R27" s="1"/>
  <c r="K27"/>
  <c r="H27"/>
  <c r="E27"/>
  <c r="Q26"/>
  <c r="M26"/>
  <c r="S26" s="1"/>
  <c r="L26"/>
  <c r="R26" s="1"/>
  <c r="K26"/>
  <c r="H26"/>
  <c r="E26"/>
  <c r="Q25"/>
  <c r="M25"/>
  <c r="L25"/>
  <c r="R25" s="1"/>
  <c r="K25"/>
  <c r="H25"/>
  <c r="E25"/>
  <c r="S24"/>
  <c r="Q24"/>
  <c r="M24"/>
  <c r="L24"/>
  <c r="R24" s="1"/>
  <c r="K24"/>
  <c r="H24"/>
  <c r="E24"/>
  <c r="Q23"/>
  <c r="M23"/>
  <c r="S23" s="1"/>
  <c r="T23" s="1"/>
  <c r="L23"/>
  <c r="R23" s="1"/>
  <c r="K23"/>
  <c r="H23"/>
  <c r="E23"/>
  <c r="Q22"/>
  <c r="M22"/>
  <c r="L22"/>
  <c r="R22" s="1"/>
  <c r="K22"/>
  <c r="H22"/>
  <c r="E22"/>
  <c r="S21"/>
  <c r="Q21"/>
  <c r="M21"/>
  <c r="N21" s="1"/>
  <c r="L21"/>
  <c r="R21" s="1"/>
  <c r="K21"/>
  <c r="H21"/>
  <c r="E21"/>
  <c r="S20"/>
  <c r="Q20"/>
  <c r="M20"/>
  <c r="L20"/>
  <c r="R20" s="1"/>
  <c r="K20"/>
  <c r="H20"/>
  <c r="E20"/>
  <c r="S19"/>
  <c r="Q19"/>
  <c r="M19"/>
  <c r="L19"/>
  <c r="R19" s="1"/>
  <c r="K19"/>
  <c r="H19"/>
  <c r="E19"/>
  <c r="S18"/>
  <c r="R18"/>
  <c r="Q18"/>
  <c r="M18"/>
  <c r="L18"/>
  <c r="K18"/>
  <c r="H18"/>
  <c r="E18"/>
  <c r="S17"/>
  <c r="T17" s="1"/>
  <c r="Q17"/>
  <c r="M17"/>
  <c r="N17" s="1"/>
  <c r="L17"/>
  <c r="R17" s="1"/>
  <c r="K17"/>
  <c r="H17"/>
  <c r="E17"/>
  <c r="Q16"/>
  <c r="M16"/>
  <c r="S16" s="1"/>
  <c r="L16"/>
  <c r="R16" s="1"/>
  <c r="K16"/>
  <c r="H16"/>
  <c r="E16"/>
  <c r="Q15"/>
  <c r="M15"/>
  <c r="L15"/>
  <c r="R15" s="1"/>
  <c r="K15"/>
  <c r="H15"/>
  <c r="E15"/>
  <c r="R14"/>
  <c r="Q14"/>
  <c r="M14"/>
  <c r="L14"/>
  <c r="K14"/>
  <c r="H14"/>
  <c r="E14"/>
  <c r="Q13"/>
  <c r="N13"/>
  <c r="M13"/>
  <c r="S13" s="1"/>
  <c r="T13" s="1"/>
  <c r="L13"/>
  <c r="R13" s="1"/>
  <c r="K13"/>
  <c r="H13"/>
  <c r="E13"/>
  <c r="R12"/>
  <c r="Q12"/>
  <c r="M12"/>
  <c r="S12" s="1"/>
  <c r="L12"/>
  <c r="K12"/>
  <c r="H12"/>
  <c r="E12"/>
  <c r="Q11"/>
  <c r="M11"/>
  <c r="N11" s="1"/>
  <c r="L11"/>
  <c r="R11" s="1"/>
  <c r="K11"/>
  <c r="H11"/>
  <c r="E11"/>
  <c r="Q10"/>
  <c r="M10"/>
  <c r="S10" s="1"/>
  <c r="L10"/>
  <c r="R10" s="1"/>
  <c r="K10"/>
  <c r="H10"/>
  <c r="E10"/>
  <c r="Q9"/>
  <c r="M9"/>
  <c r="L9"/>
  <c r="R9" s="1"/>
  <c r="K9"/>
  <c r="H9"/>
  <c r="E9"/>
  <c r="S8"/>
  <c r="Q8"/>
  <c r="M8"/>
  <c r="L8"/>
  <c r="R8" s="1"/>
  <c r="K8"/>
  <c r="H8"/>
  <c r="E8"/>
  <c r="Q7"/>
  <c r="M7"/>
  <c r="L7"/>
  <c r="R7" s="1"/>
  <c r="K7"/>
  <c r="H7"/>
  <c r="E7"/>
  <c r="Q6"/>
  <c r="M6"/>
  <c r="L6"/>
  <c r="R6" s="1"/>
  <c r="K6"/>
  <c r="H6"/>
  <c r="E6"/>
  <c r="N9" l="1"/>
  <c r="N22"/>
  <c r="S11"/>
  <c r="T11" s="1"/>
  <c r="N19"/>
  <c r="S27"/>
  <c r="N29"/>
  <c r="S31"/>
  <c r="N33"/>
  <c r="S35"/>
  <c r="T35" s="1"/>
  <c r="N37"/>
  <c r="S39"/>
  <c r="N41"/>
  <c r="S43"/>
  <c r="T21"/>
  <c r="N25"/>
  <c r="S9"/>
  <c r="T9" s="1"/>
  <c r="S25"/>
  <c r="T25" s="1"/>
  <c r="R44"/>
  <c r="S15"/>
  <c r="N15"/>
  <c r="S7"/>
  <c r="N7"/>
  <c r="N14"/>
  <c r="S14"/>
  <c r="T14" s="1"/>
  <c r="N6"/>
  <c r="S6"/>
  <c r="M44"/>
  <c r="N44" s="1"/>
  <c r="T8"/>
  <c r="T16"/>
  <c r="T24"/>
  <c r="N8"/>
  <c r="T10"/>
  <c r="N16"/>
  <c r="T18"/>
  <c r="N23"/>
  <c r="N24"/>
  <c r="T26"/>
  <c r="K44"/>
  <c r="N10"/>
  <c r="T12"/>
  <c r="N18"/>
  <c r="T19"/>
  <c r="T20"/>
  <c r="N26"/>
  <c r="T29"/>
  <c r="T31"/>
  <c r="T39"/>
  <c r="T43"/>
  <c r="L44"/>
  <c r="N12"/>
  <c r="N20"/>
  <c r="S22"/>
  <c r="T22" s="1"/>
  <c r="N28"/>
  <c r="S28"/>
  <c r="T28" s="1"/>
  <c r="N30"/>
  <c r="N32"/>
  <c r="N34"/>
  <c r="N36"/>
  <c r="N38"/>
  <c r="N40"/>
  <c r="N42"/>
  <c r="H44"/>
  <c r="S30"/>
  <c r="S32"/>
  <c r="T32" s="1"/>
  <c r="S34"/>
  <c r="T34" s="1"/>
  <c r="S36"/>
  <c r="T36" s="1"/>
  <c r="S38"/>
  <c r="T38" s="1"/>
  <c r="S40"/>
  <c r="T40" s="1"/>
  <c r="S42"/>
  <c r="T42" s="1"/>
  <c r="T27" l="1"/>
  <c r="T7"/>
  <c r="T30"/>
  <c r="T15"/>
  <c r="T6"/>
  <c r="S44"/>
  <c r="T44" s="1"/>
</calcChain>
</file>

<file path=xl/sharedStrings.xml><?xml version="1.0" encoding="utf-8"?>
<sst xmlns="http://schemas.openxmlformats.org/spreadsheetml/2006/main" count="107" uniqueCount="54">
  <si>
    <t>STATE LEVEL BANKERS' COMMITTEE BIHAR, PATNA</t>
  </si>
  <si>
    <t>(CONVENOR- STATE BANK OF INDIA)</t>
  </si>
  <si>
    <t>DISTRICTWISE PERFORMANCE UNDER  ANNUAL CREDIT PLAN AS ON : 30.06.2016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</si>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</sst>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44"/>
  <sheetViews>
    <sheetView tabSelected="1" workbookViewId="0">
      <selection activeCell="D18" sqref="D18"/>
    </sheetView>
  </sheetViews>
  <sheetFormatPr defaultRowHeight="15" customHeight="1"/>
  <cols>
    <col min="1" max="1" width="3.28515625" style="1" bestFit="1" customWidth="1"/>
    <col min="2" max="2" width="18" style="1" bestFit="1" customWidth="1"/>
    <col min="3" max="3" width="9" style="10" bestFit="1" customWidth="1"/>
    <col min="4" max="5" width="7.85546875" style="11" bestFit="1" customWidth="1"/>
    <col min="6" max="6" width="9" style="11" bestFit="1" customWidth="1"/>
    <col min="7" max="8" width="7.85546875" style="11" bestFit="1" customWidth="1"/>
    <col min="9" max="9" width="9" style="11" bestFit="1" customWidth="1"/>
    <col min="10" max="11" width="7.85546875" style="11" bestFit="1" customWidth="1"/>
    <col min="12" max="12" width="9" style="11" bestFit="1" customWidth="1"/>
    <col min="13" max="13" width="9" style="12" bestFit="1" customWidth="1"/>
    <col min="14" max="14" width="7.85546875" style="11" bestFit="1" customWidth="1"/>
    <col min="15" max="15" width="9" style="11" bestFit="1" customWidth="1"/>
    <col min="16" max="17" width="7.85546875" style="11" bestFit="1" customWidth="1"/>
    <col min="18" max="18" width="10.140625" style="11" bestFit="1" customWidth="1"/>
    <col min="19" max="19" width="9" style="11" bestFit="1" customWidth="1"/>
    <col min="20" max="20" width="7.85546875" style="11" bestFit="1" customWidth="1"/>
    <col min="21" max="21" width="18" style="1" bestFit="1" customWidth="1"/>
    <col min="22" max="22" width="13" style="1" customWidth="1"/>
    <col min="23" max="16384" width="9.140625" style="1"/>
  </cols>
  <sheetData>
    <row r="1" spans="1:21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" customHeight="1">
      <c r="A4" s="17" t="s">
        <v>3</v>
      </c>
      <c r="B4" s="17" t="s">
        <v>4</v>
      </c>
      <c r="C4" s="16" t="s">
        <v>5</v>
      </c>
      <c r="D4" s="16"/>
      <c r="E4" s="16"/>
      <c r="F4" s="16" t="s">
        <v>6</v>
      </c>
      <c r="G4" s="16"/>
      <c r="H4" s="16"/>
      <c r="I4" s="16" t="s">
        <v>7</v>
      </c>
      <c r="J4" s="16"/>
      <c r="K4" s="16"/>
      <c r="L4" s="16" t="s">
        <v>8</v>
      </c>
      <c r="M4" s="16"/>
      <c r="N4" s="16"/>
      <c r="O4" s="16" t="s">
        <v>9</v>
      </c>
      <c r="P4" s="16"/>
      <c r="Q4" s="16"/>
      <c r="R4" s="16" t="s">
        <v>10</v>
      </c>
      <c r="S4" s="16"/>
      <c r="T4" s="16"/>
      <c r="U4" s="2" t="s">
        <v>11</v>
      </c>
    </row>
    <row r="5" spans="1:21" ht="15" customHeight="1">
      <c r="A5" s="17"/>
      <c r="B5" s="17"/>
      <c r="C5" s="8" t="s">
        <v>12</v>
      </c>
      <c r="D5" s="8" t="s">
        <v>13</v>
      </c>
      <c r="E5" s="8" t="s">
        <v>14</v>
      </c>
      <c r="F5" s="8" t="s">
        <v>12</v>
      </c>
      <c r="G5" s="8" t="s">
        <v>13</v>
      </c>
      <c r="H5" s="8" t="s">
        <v>14</v>
      </c>
      <c r="I5" s="8" t="s">
        <v>12</v>
      </c>
      <c r="J5" s="8" t="s">
        <v>13</v>
      </c>
      <c r="K5" s="8" t="s">
        <v>14</v>
      </c>
      <c r="L5" s="8" t="s">
        <v>12</v>
      </c>
      <c r="M5" s="8" t="s">
        <v>13</v>
      </c>
      <c r="N5" s="8" t="s">
        <v>14</v>
      </c>
      <c r="O5" s="8" t="s">
        <v>12</v>
      </c>
      <c r="P5" s="8" t="s">
        <v>13</v>
      </c>
      <c r="Q5" s="8" t="s">
        <v>14</v>
      </c>
      <c r="R5" s="8" t="s">
        <v>12</v>
      </c>
      <c r="S5" s="8" t="s">
        <v>13</v>
      </c>
      <c r="T5" s="8" t="s">
        <v>14</v>
      </c>
      <c r="U5" s="3"/>
    </row>
    <row r="6" spans="1:21" ht="15" customHeight="1">
      <c r="A6" s="4">
        <v>1</v>
      </c>
      <c r="B6" s="4" t="s">
        <v>15</v>
      </c>
      <c r="C6" s="8">
        <v>146764</v>
      </c>
      <c r="D6" s="8">
        <v>22798</v>
      </c>
      <c r="E6" s="9">
        <f>D6/C6</f>
        <v>0.1553378212640702</v>
      </c>
      <c r="F6" s="8">
        <v>28205</v>
      </c>
      <c r="G6" s="8">
        <v>5410</v>
      </c>
      <c r="H6" s="9">
        <f>G6/F6</f>
        <v>0.19180996277255805</v>
      </c>
      <c r="I6" s="8">
        <v>17258</v>
      </c>
      <c r="J6" s="8">
        <v>6527</v>
      </c>
      <c r="K6" s="9">
        <f>J6/I6</f>
        <v>0.37820141383706107</v>
      </c>
      <c r="L6" s="8">
        <f>SUM(I6+F6+C6)</f>
        <v>192227</v>
      </c>
      <c r="M6" s="8">
        <f>SUM(J6+G6+D6)</f>
        <v>34735</v>
      </c>
      <c r="N6" s="9">
        <f>M6/L6</f>
        <v>0.18069782080561003</v>
      </c>
      <c r="O6" s="6">
        <v>52991</v>
      </c>
      <c r="P6" s="6">
        <v>10225</v>
      </c>
      <c r="Q6" s="9">
        <f>P6/O6</f>
        <v>0.19295729463493802</v>
      </c>
      <c r="R6" s="7">
        <f>SUM(O6+L6)</f>
        <v>245218</v>
      </c>
      <c r="S6" s="7">
        <f>SUM(P6+M6)</f>
        <v>44960</v>
      </c>
      <c r="T6" s="9">
        <f>S6/R6</f>
        <v>0.18334706261367437</v>
      </c>
      <c r="U6" s="3" t="s">
        <v>15</v>
      </c>
    </row>
    <row r="7" spans="1:21" ht="15" customHeight="1">
      <c r="A7" s="5">
        <v>2</v>
      </c>
      <c r="B7" s="5" t="s">
        <v>16</v>
      </c>
      <c r="C7" s="8">
        <v>43509</v>
      </c>
      <c r="D7" s="8">
        <v>6895</v>
      </c>
      <c r="E7" s="9">
        <f t="shared" ref="E7:E44" si="0">D7/C7</f>
        <v>0.1584729596175504</v>
      </c>
      <c r="F7" s="8">
        <v>6956</v>
      </c>
      <c r="G7" s="8">
        <v>1188</v>
      </c>
      <c r="H7" s="9">
        <f t="shared" ref="H7:H44" si="1">G7/F7</f>
        <v>0.17078780908568142</v>
      </c>
      <c r="I7" s="8">
        <v>5319</v>
      </c>
      <c r="J7" s="8">
        <v>961</v>
      </c>
      <c r="K7" s="9">
        <f t="shared" ref="K7:K44" si="2">J7/I7</f>
        <v>0.18067305884564769</v>
      </c>
      <c r="L7" s="8">
        <f t="shared" ref="L7:L43" si="3">SUM(I7+F7+C7)</f>
        <v>55784</v>
      </c>
      <c r="M7" s="8">
        <f t="shared" ref="M7:M43" si="4">SUM(J7+G7+D7)</f>
        <v>9044</v>
      </c>
      <c r="N7" s="9">
        <f t="shared" ref="N7:N44" si="5">M7/L7</f>
        <v>0.16212534059945505</v>
      </c>
      <c r="O7" s="6">
        <v>17250</v>
      </c>
      <c r="P7" s="6">
        <v>2126</v>
      </c>
      <c r="Q7" s="9">
        <f t="shared" ref="Q7:Q44" si="6">P7/O7</f>
        <v>0.1232463768115942</v>
      </c>
      <c r="R7" s="7">
        <f t="shared" ref="R7:R43" si="7">SUM(O7+L7)</f>
        <v>73034</v>
      </c>
      <c r="S7" s="7">
        <f t="shared" ref="S7:S43" si="8">SUM(P7+M7)</f>
        <v>11170</v>
      </c>
      <c r="T7" s="9">
        <f t="shared" ref="T7:T44" si="9">S7/R7</f>
        <v>0.1529424651532163</v>
      </c>
      <c r="U7" s="3" t="s">
        <v>16</v>
      </c>
    </row>
    <row r="8" spans="1:21" ht="15" customHeight="1">
      <c r="A8" s="5">
        <v>3</v>
      </c>
      <c r="B8" s="5" t="s">
        <v>17</v>
      </c>
      <c r="C8" s="8">
        <v>163581</v>
      </c>
      <c r="D8" s="8">
        <v>25006</v>
      </c>
      <c r="E8" s="9">
        <f t="shared" si="0"/>
        <v>0.15286616416331969</v>
      </c>
      <c r="F8" s="8">
        <v>20779</v>
      </c>
      <c r="G8" s="8">
        <v>6679</v>
      </c>
      <c r="H8" s="9">
        <f t="shared" si="1"/>
        <v>0.32143029019683333</v>
      </c>
      <c r="I8" s="8">
        <v>30940</v>
      </c>
      <c r="J8" s="8">
        <v>5721</v>
      </c>
      <c r="K8" s="9">
        <f t="shared" si="2"/>
        <v>0.18490627020038786</v>
      </c>
      <c r="L8" s="8">
        <f t="shared" si="3"/>
        <v>215300</v>
      </c>
      <c r="M8" s="8">
        <f t="shared" si="4"/>
        <v>37406</v>
      </c>
      <c r="N8" s="9">
        <f t="shared" si="5"/>
        <v>0.17373896888063167</v>
      </c>
      <c r="O8" s="6">
        <v>51066</v>
      </c>
      <c r="P8" s="6">
        <v>7150</v>
      </c>
      <c r="Q8" s="9">
        <f t="shared" si="6"/>
        <v>0.14001488270081855</v>
      </c>
      <c r="R8" s="7">
        <f t="shared" si="7"/>
        <v>266366</v>
      </c>
      <c r="S8" s="7">
        <f t="shared" si="8"/>
        <v>44556</v>
      </c>
      <c r="T8" s="9">
        <f t="shared" si="9"/>
        <v>0.16727360098511071</v>
      </c>
      <c r="U8" s="3" t="s">
        <v>17</v>
      </c>
    </row>
    <row r="9" spans="1:21" ht="15" customHeight="1">
      <c r="A9" s="4">
        <v>4</v>
      </c>
      <c r="B9" s="5" t="s">
        <v>18</v>
      </c>
      <c r="C9" s="8">
        <v>88341</v>
      </c>
      <c r="D9" s="8">
        <v>9668</v>
      </c>
      <c r="E9" s="9">
        <f t="shared" si="0"/>
        <v>0.10943955807609151</v>
      </c>
      <c r="F9" s="8">
        <v>27965</v>
      </c>
      <c r="G9" s="8">
        <v>4318</v>
      </c>
      <c r="H9" s="9">
        <f t="shared" si="1"/>
        <v>0.15440729483282675</v>
      </c>
      <c r="I9" s="8">
        <v>7057</v>
      </c>
      <c r="J9" s="8">
        <v>1597</v>
      </c>
      <c r="K9" s="9">
        <f t="shared" si="2"/>
        <v>0.22630012753294601</v>
      </c>
      <c r="L9" s="8">
        <f t="shared" si="3"/>
        <v>123363</v>
      </c>
      <c r="M9" s="8">
        <f>SUM(J9+G9+D9)</f>
        <v>15583</v>
      </c>
      <c r="N9" s="9">
        <f t="shared" si="5"/>
        <v>0.12631826398514953</v>
      </c>
      <c r="O9" s="6">
        <v>42918</v>
      </c>
      <c r="P9" s="6">
        <v>6693</v>
      </c>
      <c r="Q9" s="9">
        <f t="shared" si="6"/>
        <v>0.15594855305466238</v>
      </c>
      <c r="R9" s="7">
        <f t="shared" si="7"/>
        <v>166281</v>
      </c>
      <c r="S9" s="7">
        <f t="shared" si="8"/>
        <v>22276</v>
      </c>
      <c r="T9" s="9">
        <f t="shared" si="9"/>
        <v>0.13396599731779338</v>
      </c>
      <c r="U9" s="3" t="s">
        <v>18</v>
      </c>
    </row>
    <row r="10" spans="1:21" ht="15" customHeight="1">
      <c r="A10" s="5">
        <v>5</v>
      </c>
      <c r="B10" s="5" t="s">
        <v>19</v>
      </c>
      <c r="C10" s="8">
        <v>156701</v>
      </c>
      <c r="D10" s="8">
        <v>23999</v>
      </c>
      <c r="E10" s="9">
        <f t="shared" si="0"/>
        <v>0.15315154338517303</v>
      </c>
      <c r="F10" s="8">
        <v>98764</v>
      </c>
      <c r="G10" s="8">
        <v>20727</v>
      </c>
      <c r="H10" s="9">
        <f t="shared" si="1"/>
        <v>0.2098639180268114</v>
      </c>
      <c r="I10" s="8">
        <v>37407</v>
      </c>
      <c r="J10" s="8">
        <v>6617</v>
      </c>
      <c r="K10" s="9">
        <f t="shared" si="2"/>
        <v>0.17689202555671399</v>
      </c>
      <c r="L10" s="8">
        <f t="shared" si="3"/>
        <v>292872</v>
      </c>
      <c r="M10" s="8">
        <f t="shared" si="4"/>
        <v>51343</v>
      </c>
      <c r="N10" s="9">
        <f t="shared" si="5"/>
        <v>0.1753086672676118</v>
      </c>
      <c r="O10" s="6">
        <v>74809</v>
      </c>
      <c r="P10" s="6">
        <v>12280</v>
      </c>
      <c r="Q10" s="9">
        <f t="shared" si="6"/>
        <v>0.16415137216110362</v>
      </c>
      <c r="R10" s="7">
        <f t="shared" si="7"/>
        <v>367681</v>
      </c>
      <c r="S10" s="7">
        <f t="shared" si="8"/>
        <v>63623</v>
      </c>
      <c r="T10" s="9">
        <f t="shared" si="9"/>
        <v>0.1730385850778256</v>
      </c>
      <c r="U10" s="3" t="s">
        <v>19</v>
      </c>
    </row>
    <row r="11" spans="1:21" ht="15" customHeight="1">
      <c r="A11" s="5">
        <v>6</v>
      </c>
      <c r="B11" s="5" t="s">
        <v>20</v>
      </c>
      <c r="C11" s="8">
        <v>128203</v>
      </c>
      <c r="D11" s="8">
        <v>16630</v>
      </c>
      <c r="E11" s="9">
        <f t="shared" si="0"/>
        <v>0.12971615328814459</v>
      </c>
      <c r="F11" s="8">
        <v>87115</v>
      </c>
      <c r="G11" s="8">
        <v>15210</v>
      </c>
      <c r="H11" s="9">
        <f t="shared" si="1"/>
        <v>0.17459679733685357</v>
      </c>
      <c r="I11" s="8">
        <v>20120</v>
      </c>
      <c r="J11" s="8">
        <v>6288</v>
      </c>
      <c r="K11" s="9">
        <f t="shared" si="2"/>
        <v>0.31252485089463222</v>
      </c>
      <c r="L11" s="8">
        <f t="shared" si="3"/>
        <v>235438</v>
      </c>
      <c r="M11" s="8">
        <f t="shared" si="4"/>
        <v>38128</v>
      </c>
      <c r="N11" s="9">
        <f t="shared" si="5"/>
        <v>0.16194497065044725</v>
      </c>
      <c r="O11" s="6">
        <v>108645</v>
      </c>
      <c r="P11" s="6">
        <v>14531</v>
      </c>
      <c r="Q11" s="9">
        <f t="shared" si="6"/>
        <v>0.13374752634727782</v>
      </c>
      <c r="R11" s="7">
        <f t="shared" si="7"/>
        <v>344083</v>
      </c>
      <c r="S11" s="7">
        <f t="shared" si="8"/>
        <v>52659</v>
      </c>
      <c r="T11" s="9">
        <f t="shared" si="9"/>
        <v>0.15304156264622198</v>
      </c>
      <c r="U11" s="3" t="s">
        <v>20</v>
      </c>
    </row>
    <row r="12" spans="1:21" ht="15" customHeight="1">
      <c r="A12" s="4">
        <v>7</v>
      </c>
      <c r="B12" s="5" t="s">
        <v>21</v>
      </c>
      <c r="C12" s="8">
        <v>198041</v>
      </c>
      <c r="D12" s="8">
        <v>38323</v>
      </c>
      <c r="E12" s="9">
        <f t="shared" si="0"/>
        <v>0.1935104347079645</v>
      </c>
      <c r="F12" s="8">
        <v>35977</v>
      </c>
      <c r="G12" s="8">
        <v>7581</v>
      </c>
      <c r="H12" s="9">
        <f t="shared" si="1"/>
        <v>0.21071795869583346</v>
      </c>
      <c r="I12" s="8">
        <v>29144</v>
      </c>
      <c r="J12" s="8">
        <v>7056</v>
      </c>
      <c r="K12" s="9">
        <f t="shared" si="2"/>
        <v>0.24210815262146582</v>
      </c>
      <c r="L12" s="8">
        <f t="shared" si="3"/>
        <v>263162</v>
      </c>
      <c r="M12" s="8">
        <f t="shared" si="4"/>
        <v>52960</v>
      </c>
      <c r="N12" s="9">
        <f t="shared" si="5"/>
        <v>0.20124486058017496</v>
      </c>
      <c r="O12" s="6">
        <v>60164</v>
      </c>
      <c r="P12" s="6">
        <v>14224</v>
      </c>
      <c r="Q12" s="9">
        <f t="shared" si="6"/>
        <v>0.23642045076790108</v>
      </c>
      <c r="R12" s="7">
        <f t="shared" si="7"/>
        <v>323326</v>
      </c>
      <c r="S12" s="7">
        <f t="shared" si="8"/>
        <v>67184</v>
      </c>
      <c r="T12" s="9">
        <f t="shared" si="9"/>
        <v>0.2077902797795414</v>
      </c>
      <c r="U12" s="3" t="s">
        <v>21</v>
      </c>
    </row>
    <row r="13" spans="1:21" ht="15" customHeight="1">
      <c r="A13" s="5">
        <v>8</v>
      </c>
      <c r="B13" s="5" t="s">
        <v>22</v>
      </c>
      <c r="C13" s="8">
        <v>151192</v>
      </c>
      <c r="D13" s="8">
        <v>24730</v>
      </c>
      <c r="E13" s="9">
        <f t="shared" si="0"/>
        <v>0.16356685538917404</v>
      </c>
      <c r="F13" s="8">
        <v>28105</v>
      </c>
      <c r="G13" s="8">
        <v>5440</v>
      </c>
      <c r="H13" s="9">
        <f t="shared" si="1"/>
        <v>0.19355986479274151</v>
      </c>
      <c r="I13" s="8">
        <v>20075</v>
      </c>
      <c r="J13" s="8">
        <v>4211</v>
      </c>
      <c r="K13" s="9">
        <f t="shared" si="2"/>
        <v>0.20976338729763389</v>
      </c>
      <c r="L13" s="8">
        <f t="shared" si="3"/>
        <v>199372</v>
      </c>
      <c r="M13" s="8">
        <f t="shared" si="4"/>
        <v>34381</v>
      </c>
      <c r="N13" s="9">
        <f t="shared" si="5"/>
        <v>0.17244648195333348</v>
      </c>
      <c r="O13" s="6">
        <v>46828</v>
      </c>
      <c r="P13" s="6">
        <v>5515</v>
      </c>
      <c r="Q13" s="9">
        <f t="shared" si="6"/>
        <v>0.11777141880925941</v>
      </c>
      <c r="R13" s="7">
        <f t="shared" si="7"/>
        <v>246200</v>
      </c>
      <c r="S13" s="7">
        <f t="shared" si="8"/>
        <v>39896</v>
      </c>
      <c r="T13" s="9">
        <f t="shared" si="9"/>
        <v>0.16204711616571893</v>
      </c>
      <c r="U13" s="3" t="s">
        <v>22</v>
      </c>
    </row>
    <row r="14" spans="1:21" ht="15" customHeight="1">
      <c r="A14" s="5">
        <v>9</v>
      </c>
      <c r="B14" s="5" t="s">
        <v>23</v>
      </c>
      <c r="C14" s="8">
        <v>110155</v>
      </c>
      <c r="D14" s="8">
        <v>13114</v>
      </c>
      <c r="E14" s="9">
        <f t="shared" si="0"/>
        <v>0.11905042894103762</v>
      </c>
      <c r="F14" s="8">
        <v>24570</v>
      </c>
      <c r="G14" s="8">
        <v>8071</v>
      </c>
      <c r="H14" s="9">
        <f t="shared" si="1"/>
        <v>0.32849002849002851</v>
      </c>
      <c r="I14" s="8">
        <v>23746</v>
      </c>
      <c r="J14" s="8">
        <v>5454</v>
      </c>
      <c r="K14" s="9">
        <f t="shared" si="2"/>
        <v>0.22968078834329991</v>
      </c>
      <c r="L14" s="8">
        <f t="shared" si="3"/>
        <v>158471</v>
      </c>
      <c r="M14" s="8">
        <f t="shared" si="4"/>
        <v>26639</v>
      </c>
      <c r="N14" s="9">
        <f t="shared" si="5"/>
        <v>0.1681001571265405</v>
      </c>
      <c r="O14" s="6">
        <v>77681</v>
      </c>
      <c r="P14" s="6">
        <v>11975</v>
      </c>
      <c r="Q14" s="9">
        <f t="shared" si="6"/>
        <v>0.15415609994722004</v>
      </c>
      <c r="R14" s="7">
        <f t="shared" si="7"/>
        <v>236152</v>
      </c>
      <c r="S14" s="7">
        <f t="shared" si="8"/>
        <v>38614</v>
      </c>
      <c r="T14" s="9">
        <f t="shared" si="9"/>
        <v>0.16351333039737118</v>
      </c>
      <c r="U14" s="3" t="s">
        <v>23</v>
      </c>
    </row>
    <row r="15" spans="1:21" ht="15" customHeight="1">
      <c r="A15" s="4">
        <v>10</v>
      </c>
      <c r="B15" s="5" t="s">
        <v>24</v>
      </c>
      <c r="C15" s="8">
        <v>218328</v>
      </c>
      <c r="D15" s="8">
        <v>38665</v>
      </c>
      <c r="E15" s="9">
        <f t="shared" si="0"/>
        <v>0.17709592906086255</v>
      </c>
      <c r="F15" s="8">
        <v>64179</v>
      </c>
      <c r="G15" s="8">
        <v>12794</v>
      </c>
      <c r="H15" s="9">
        <f t="shared" si="1"/>
        <v>0.19934869661415727</v>
      </c>
      <c r="I15" s="8">
        <v>23890</v>
      </c>
      <c r="J15" s="8">
        <v>5634</v>
      </c>
      <c r="K15" s="9">
        <f t="shared" si="2"/>
        <v>0.23583089158643783</v>
      </c>
      <c r="L15" s="8">
        <f t="shared" si="3"/>
        <v>306397</v>
      </c>
      <c r="M15" s="8">
        <f t="shared" si="4"/>
        <v>57093</v>
      </c>
      <c r="N15" s="9">
        <f t="shared" si="5"/>
        <v>0.18633668084217533</v>
      </c>
      <c r="O15" s="6">
        <v>83488</v>
      </c>
      <c r="P15" s="6">
        <v>12557</v>
      </c>
      <c r="Q15" s="9">
        <f t="shared" si="6"/>
        <v>0.15040484860099654</v>
      </c>
      <c r="R15" s="7">
        <f t="shared" si="7"/>
        <v>389885</v>
      </c>
      <c r="S15" s="7">
        <f t="shared" si="8"/>
        <v>69650</v>
      </c>
      <c r="T15" s="9">
        <f t="shared" si="9"/>
        <v>0.17864242020082846</v>
      </c>
      <c r="U15" s="3" t="s">
        <v>24</v>
      </c>
    </row>
    <row r="16" spans="1:21" ht="15" customHeight="1">
      <c r="A16" s="5">
        <v>11</v>
      </c>
      <c r="B16" s="5" t="s">
        <v>25</v>
      </c>
      <c r="C16" s="8">
        <v>143498</v>
      </c>
      <c r="D16" s="8">
        <v>27569</v>
      </c>
      <c r="E16" s="9">
        <f t="shared" si="0"/>
        <v>0.19212114454556858</v>
      </c>
      <c r="F16" s="8">
        <v>61335</v>
      </c>
      <c r="G16" s="8">
        <v>13400</v>
      </c>
      <c r="H16" s="9">
        <f t="shared" si="1"/>
        <v>0.21847232412162712</v>
      </c>
      <c r="I16" s="8">
        <v>79080</v>
      </c>
      <c r="J16" s="8">
        <v>11848</v>
      </c>
      <c r="K16" s="9">
        <f t="shared" si="2"/>
        <v>0.14982296408700049</v>
      </c>
      <c r="L16" s="8">
        <f t="shared" si="3"/>
        <v>283913</v>
      </c>
      <c r="M16" s="8">
        <f t="shared" si="4"/>
        <v>52817</v>
      </c>
      <c r="N16" s="9">
        <f t="shared" si="5"/>
        <v>0.18603234089316092</v>
      </c>
      <c r="O16" s="6">
        <v>98752</v>
      </c>
      <c r="P16" s="6">
        <v>16706</v>
      </c>
      <c r="Q16" s="9">
        <f t="shared" si="6"/>
        <v>0.16917125729099158</v>
      </c>
      <c r="R16" s="7">
        <f t="shared" si="7"/>
        <v>382665</v>
      </c>
      <c r="S16" s="7">
        <f t="shared" si="8"/>
        <v>69523</v>
      </c>
      <c r="T16" s="9">
        <f t="shared" si="9"/>
        <v>0.18168110488286099</v>
      </c>
      <c r="U16" s="3" t="s">
        <v>25</v>
      </c>
    </row>
    <row r="17" spans="1:21" ht="15" customHeight="1">
      <c r="A17" s="5">
        <v>12</v>
      </c>
      <c r="B17" s="5" t="s">
        <v>26</v>
      </c>
      <c r="C17" s="8">
        <v>195063</v>
      </c>
      <c r="D17" s="8">
        <v>26584</v>
      </c>
      <c r="E17" s="9">
        <f t="shared" si="0"/>
        <v>0.13628417485632846</v>
      </c>
      <c r="F17" s="8">
        <v>12209</v>
      </c>
      <c r="G17" s="8">
        <v>2943</v>
      </c>
      <c r="H17" s="9">
        <f t="shared" si="1"/>
        <v>0.24105168318453599</v>
      </c>
      <c r="I17" s="8">
        <v>18392</v>
      </c>
      <c r="J17" s="8">
        <v>4073</v>
      </c>
      <c r="K17" s="9">
        <f t="shared" si="2"/>
        <v>0.22145498042627229</v>
      </c>
      <c r="L17" s="8">
        <f t="shared" si="3"/>
        <v>225664</v>
      </c>
      <c r="M17" s="8">
        <f t="shared" si="4"/>
        <v>33600</v>
      </c>
      <c r="N17" s="9">
        <f t="shared" si="5"/>
        <v>0.14889393079977312</v>
      </c>
      <c r="O17" s="6">
        <v>46974</v>
      </c>
      <c r="P17" s="6">
        <v>9137</v>
      </c>
      <c r="Q17" s="9">
        <f t="shared" si="6"/>
        <v>0.19451185762336612</v>
      </c>
      <c r="R17" s="7">
        <f t="shared" si="7"/>
        <v>272638</v>
      </c>
      <c r="S17" s="7">
        <f t="shared" si="8"/>
        <v>42737</v>
      </c>
      <c r="T17" s="9">
        <f t="shared" si="9"/>
        <v>0.15675364402614456</v>
      </c>
      <c r="U17" s="3" t="s">
        <v>26</v>
      </c>
    </row>
    <row r="18" spans="1:21" ht="15" customHeight="1">
      <c r="A18" s="4">
        <v>13</v>
      </c>
      <c r="B18" s="5" t="s">
        <v>27</v>
      </c>
      <c r="C18" s="8">
        <v>60718</v>
      </c>
      <c r="D18" s="8">
        <v>9309</v>
      </c>
      <c r="E18" s="9">
        <f t="shared" si="0"/>
        <v>0.15331532659178498</v>
      </c>
      <c r="F18" s="8">
        <v>10542</v>
      </c>
      <c r="G18" s="8">
        <v>2280</v>
      </c>
      <c r="H18" s="9">
        <f t="shared" si="1"/>
        <v>0.21627774615822423</v>
      </c>
      <c r="I18" s="8">
        <v>12712</v>
      </c>
      <c r="J18" s="8">
        <v>2567</v>
      </c>
      <c r="K18" s="9">
        <f t="shared" si="2"/>
        <v>0.20193517935808686</v>
      </c>
      <c r="L18" s="8">
        <f t="shared" si="3"/>
        <v>83972</v>
      </c>
      <c r="M18" s="8">
        <f t="shared" si="4"/>
        <v>14156</v>
      </c>
      <c r="N18" s="9">
        <f t="shared" si="5"/>
        <v>0.16858000285809555</v>
      </c>
      <c r="O18" s="6">
        <v>29760</v>
      </c>
      <c r="P18" s="6">
        <v>5312</v>
      </c>
      <c r="Q18" s="9">
        <f t="shared" si="6"/>
        <v>0.17849462365591398</v>
      </c>
      <c r="R18" s="7">
        <f t="shared" si="7"/>
        <v>113732</v>
      </c>
      <c r="S18" s="7">
        <f t="shared" si="8"/>
        <v>19468</v>
      </c>
      <c r="T18" s="9">
        <f t="shared" si="9"/>
        <v>0.1711743396757289</v>
      </c>
      <c r="U18" s="3" t="s">
        <v>27</v>
      </c>
    </row>
    <row r="19" spans="1:21" ht="15" customHeight="1">
      <c r="A19" s="5">
        <v>14</v>
      </c>
      <c r="B19" s="5" t="s">
        <v>28</v>
      </c>
      <c r="C19" s="8">
        <v>64158</v>
      </c>
      <c r="D19" s="8">
        <v>11288</v>
      </c>
      <c r="E19" s="9">
        <f t="shared" si="0"/>
        <v>0.17594064652888183</v>
      </c>
      <c r="F19" s="8">
        <v>14384</v>
      </c>
      <c r="G19" s="8">
        <v>2287</v>
      </c>
      <c r="H19" s="9">
        <f t="shared" si="1"/>
        <v>0.15899610678531703</v>
      </c>
      <c r="I19" s="8">
        <v>9798</v>
      </c>
      <c r="J19" s="8">
        <v>2096</v>
      </c>
      <c r="K19" s="9">
        <f t="shared" si="2"/>
        <v>0.21392120840987958</v>
      </c>
      <c r="L19" s="8">
        <f t="shared" si="3"/>
        <v>88340</v>
      </c>
      <c r="M19" s="8">
        <f t="shared" si="4"/>
        <v>15671</v>
      </c>
      <c r="N19" s="9">
        <f t="shared" si="5"/>
        <v>0.1773941589314014</v>
      </c>
      <c r="O19" s="6">
        <v>32540</v>
      </c>
      <c r="P19" s="6">
        <v>2569</v>
      </c>
      <c r="Q19" s="9">
        <f t="shared" si="6"/>
        <v>7.8948985863552548E-2</v>
      </c>
      <c r="R19" s="7">
        <f t="shared" si="7"/>
        <v>120880</v>
      </c>
      <c r="S19" s="7">
        <f t="shared" si="8"/>
        <v>18240</v>
      </c>
      <c r="T19" s="9">
        <f t="shared" si="9"/>
        <v>0.15089344804765056</v>
      </c>
      <c r="U19" s="3" t="s">
        <v>28</v>
      </c>
    </row>
    <row r="20" spans="1:21" ht="15" customHeight="1">
      <c r="A20" s="5">
        <v>15</v>
      </c>
      <c r="B20" s="5" t="s">
        <v>29</v>
      </c>
      <c r="C20" s="8">
        <v>176026</v>
      </c>
      <c r="D20" s="8">
        <v>31175</v>
      </c>
      <c r="E20" s="9">
        <f t="shared" si="0"/>
        <v>0.17710451865065388</v>
      </c>
      <c r="F20" s="8">
        <v>27567</v>
      </c>
      <c r="G20" s="8">
        <v>5899</v>
      </c>
      <c r="H20" s="9">
        <f t="shared" si="1"/>
        <v>0.21398773896325315</v>
      </c>
      <c r="I20" s="8">
        <v>24259</v>
      </c>
      <c r="J20" s="8">
        <v>4553</v>
      </c>
      <c r="K20" s="9">
        <f t="shared" si="2"/>
        <v>0.18768292180221774</v>
      </c>
      <c r="L20" s="8">
        <f t="shared" si="3"/>
        <v>227852</v>
      </c>
      <c r="M20" s="8">
        <f t="shared" si="4"/>
        <v>41627</v>
      </c>
      <c r="N20" s="9">
        <f t="shared" si="5"/>
        <v>0.18269315169495989</v>
      </c>
      <c r="O20" s="6">
        <v>37278</v>
      </c>
      <c r="P20" s="6">
        <v>5096</v>
      </c>
      <c r="Q20" s="9">
        <f t="shared" si="6"/>
        <v>0.13670261280111595</v>
      </c>
      <c r="R20" s="7">
        <f t="shared" si="7"/>
        <v>265130</v>
      </c>
      <c r="S20" s="7">
        <f t="shared" si="8"/>
        <v>46723</v>
      </c>
      <c r="T20" s="9">
        <f t="shared" si="9"/>
        <v>0.17622675668539961</v>
      </c>
      <c r="U20" s="3" t="s">
        <v>29</v>
      </c>
    </row>
    <row r="21" spans="1:21" ht="15" customHeight="1">
      <c r="A21" s="4">
        <v>16</v>
      </c>
      <c r="B21" s="5" t="s">
        <v>30</v>
      </c>
      <c r="C21" s="8">
        <v>105159</v>
      </c>
      <c r="D21" s="8">
        <v>14962</v>
      </c>
      <c r="E21" s="9">
        <f t="shared" si="0"/>
        <v>0.1422797858480967</v>
      </c>
      <c r="F21" s="8">
        <v>37411</v>
      </c>
      <c r="G21" s="8">
        <v>6367</v>
      </c>
      <c r="H21" s="9">
        <f t="shared" si="1"/>
        <v>0.17019058565662507</v>
      </c>
      <c r="I21" s="8">
        <v>24585</v>
      </c>
      <c r="J21" s="8">
        <v>5724</v>
      </c>
      <c r="K21" s="9">
        <f t="shared" si="2"/>
        <v>0.23282489322757779</v>
      </c>
      <c r="L21" s="8">
        <f t="shared" si="3"/>
        <v>167155</v>
      </c>
      <c r="M21" s="8">
        <f t="shared" si="4"/>
        <v>27053</v>
      </c>
      <c r="N21" s="9">
        <f t="shared" si="5"/>
        <v>0.16184379767281865</v>
      </c>
      <c r="O21" s="6">
        <v>64721</v>
      </c>
      <c r="P21" s="6">
        <v>10776</v>
      </c>
      <c r="Q21" s="9">
        <f t="shared" si="6"/>
        <v>0.16649928153149673</v>
      </c>
      <c r="R21" s="7">
        <f t="shared" si="7"/>
        <v>231876</v>
      </c>
      <c r="S21" s="7">
        <f t="shared" si="8"/>
        <v>37829</v>
      </c>
      <c r="T21" s="9">
        <f t="shared" si="9"/>
        <v>0.16314323172730252</v>
      </c>
      <c r="U21" s="3" t="s">
        <v>30</v>
      </c>
    </row>
    <row r="22" spans="1:21" ht="15" customHeight="1">
      <c r="A22" s="5">
        <v>17</v>
      </c>
      <c r="B22" s="5" t="s">
        <v>31</v>
      </c>
      <c r="C22" s="8">
        <v>92468</v>
      </c>
      <c r="D22" s="8">
        <v>12260</v>
      </c>
      <c r="E22" s="9">
        <f t="shared" si="0"/>
        <v>0.13258640827096943</v>
      </c>
      <c r="F22" s="8">
        <v>26177</v>
      </c>
      <c r="G22" s="8">
        <v>5436</v>
      </c>
      <c r="H22" s="9">
        <f t="shared" si="1"/>
        <v>0.20766321580012989</v>
      </c>
      <c r="I22" s="8">
        <v>10777</v>
      </c>
      <c r="J22" s="8">
        <v>2735</v>
      </c>
      <c r="K22" s="9">
        <f t="shared" si="2"/>
        <v>0.25378120070520555</v>
      </c>
      <c r="L22" s="8">
        <f t="shared" si="3"/>
        <v>129422</v>
      </c>
      <c r="M22" s="8">
        <f t="shared" si="4"/>
        <v>20431</v>
      </c>
      <c r="N22" s="9">
        <f t="shared" si="5"/>
        <v>0.15786342352922997</v>
      </c>
      <c r="O22" s="6">
        <v>37228</v>
      </c>
      <c r="P22" s="6">
        <v>5289</v>
      </c>
      <c r="Q22" s="9">
        <f t="shared" si="6"/>
        <v>0.14207048458149779</v>
      </c>
      <c r="R22" s="7">
        <f t="shared" si="7"/>
        <v>166650</v>
      </c>
      <c r="S22" s="7">
        <f t="shared" si="8"/>
        <v>25720</v>
      </c>
      <c r="T22" s="9">
        <f t="shared" si="9"/>
        <v>0.15433543354335433</v>
      </c>
      <c r="U22" s="3" t="s">
        <v>31</v>
      </c>
    </row>
    <row r="23" spans="1:21" ht="15" customHeight="1">
      <c r="A23" s="5">
        <v>18</v>
      </c>
      <c r="B23" s="5" t="s">
        <v>32</v>
      </c>
      <c r="C23" s="8">
        <v>133899</v>
      </c>
      <c r="D23" s="8">
        <v>17687</v>
      </c>
      <c r="E23" s="9">
        <f t="shared" si="0"/>
        <v>0.1320920992688519</v>
      </c>
      <c r="F23" s="8">
        <v>24486</v>
      </c>
      <c r="G23" s="8">
        <v>4129</v>
      </c>
      <c r="H23" s="9">
        <f t="shared" si="1"/>
        <v>0.16862697051376296</v>
      </c>
      <c r="I23" s="8">
        <v>10913</v>
      </c>
      <c r="J23" s="8">
        <v>8350</v>
      </c>
      <c r="K23" s="9">
        <f t="shared" si="2"/>
        <v>0.76514249060753226</v>
      </c>
      <c r="L23" s="8">
        <f t="shared" si="3"/>
        <v>169298</v>
      </c>
      <c r="M23" s="8">
        <f t="shared" si="4"/>
        <v>30166</v>
      </c>
      <c r="N23" s="9">
        <f t="shared" si="5"/>
        <v>0.17818284917719052</v>
      </c>
      <c r="O23" s="6">
        <v>33612</v>
      </c>
      <c r="P23" s="6">
        <v>4575</v>
      </c>
      <c r="Q23" s="9">
        <f t="shared" si="6"/>
        <v>0.13611210282042127</v>
      </c>
      <c r="R23" s="7">
        <f t="shared" si="7"/>
        <v>202910</v>
      </c>
      <c r="S23" s="7">
        <f t="shared" si="8"/>
        <v>34741</v>
      </c>
      <c r="T23" s="9">
        <f t="shared" si="9"/>
        <v>0.17121383864767631</v>
      </c>
      <c r="U23" s="3" t="s">
        <v>32</v>
      </c>
    </row>
    <row r="24" spans="1:21" ht="15" customHeight="1">
      <c r="A24" s="4">
        <v>19</v>
      </c>
      <c r="B24" s="5" t="s">
        <v>33</v>
      </c>
      <c r="C24" s="8">
        <v>50584</v>
      </c>
      <c r="D24" s="8">
        <v>5168</v>
      </c>
      <c r="E24" s="9">
        <f t="shared" si="0"/>
        <v>0.10216669302546259</v>
      </c>
      <c r="F24" s="8">
        <v>10879</v>
      </c>
      <c r="G24" s="8">
        <v>2025</v>
      </c>
      <c r="H24" s="9">
        <f t="shared" si="1"/>
        <v>0.18613843184116188</v>
      </c>
      <c r="I24" s="8">
        <v>4830</v>
      </c>
      <c r="J24" s="8">
        <v>1406</v>
      </c>
      <c r="K24" s="9">
        <f t="shared" si="2"/>
        <v>0.29109730848861282</v>
      </c>
      <c r="L24" s="8">
        <f t="shared" si="3"/>
        <v>66293</v>
      </c>
      <c r="M24" s="8">
        <f t="shared" si="4"/>
        <v>8599</v>
      </c>
      <c r="N24" s="9">
        <f t="shared" si="5"/>
        <v>0.12971203596156458</v>
      </c>
      <c r="O24" s="6">
        <v>20845</v>
      </c>
      <c r="P24" s="6">
        <v>2547</v>
      </c>
      <c r="Q24" s="9">
        <f t="shared" si="6"/>
        <v>0.1221875749580235</v>
      </c>
      <c r="R24" s="7">
        <f t="shared" si="7"/>
        <v>87138</v>
      </c>
      <c r="S24" s="7">
        <f t="shared" si="8"/>
        <v>11146</v>
      </c>
      <c r="T24" s="9">
        <f t="shared" si="9"/>
        <v>0.12791204755674906</v>
      </c>
      <c r="U24" s="3" t="s">
        <v>33</v>
      </c>
    </row>
    <row r="25" spans="1:21" ht="15" customHeight="1">
      <c r="A25" s="5">
        <v>20</v>
      </c>
      <c r="B25" s="5" t="s">
        <v>34</v>
      </c>
      <c r="C25" s="8">
        <v>88861</v>
      </c>
      <c r="D25" s="8">
        <v>12575</v>
      </c>
      <c r="E25" s="9">
        <f t="shared" si="0"/>
        <v>0.14151314975073429</v>
      </c>
      <c r="F25" s="8">
        <v>6836</v>
      </c>
      <c r="G25" s="8">
        <v>2079</v>
      </c>
      <c r="H25" s="9">
        <f t="shared" si="1"/>
        <v>0.30412521942656523</v>
      </c>
      <c r="I25" s="8">
        <v>9661</v>
      </c>
      <c r="J25" s="8">
        <v>2671</v>
      </c>
      <c r="K25" s="9">
        <f t="shared" si="2"/>
        <v>0.27647241486388574</v>
      </c>
      <c r="L25" s="8">
        <f t="shared" si="3"/>
        <v>105358</v>
      </c>
      <c r="M25" s="8">
        <f t="shared" si="4"/>
        <v>17325</v>
      </c>
      <c r="N25" s="9">
        <f t="shared" si="5"/>
        <v>0.16443934015452077</v>
      </c>
      <c r="O25" s="6">
        <v>37836</v>
      </c>
      <c r="P25" s="6">
        <v>7382</v>
      </c>
      <c r="Q25" s="9">
        <f t="shared" si="6"/>
        <v>0.19510519082355429</v>
      </c>
      <c r="R25" s="7">
        <f t="shared" si="7"/>
        <v>143194</v>
      </c>
      <c r="S25" s="7">
        <f t="shared" si="8"/>
        <v>24707</v>
      </c>
      <c r="T25" s="9">
        <f t="shared" si="9"/>
        <v>0.17254214562062656</v>
      </c>
      <c r="U25" s="3" t="s">
        <v>34</v>
      </c>
    </row>
    <row r="26" spans="1:21" ht="15" customHeight="1">
      <c r="A26" s="5">
        <v>21</v>
      </c>
      <c r="B26" s="5" t="s">
        <v>35</v>
      </c>
      <c r="C26" s="8">
        <v>140348</v>
      </c>
      <c r="D26" s="8">
        <v>17516</v>
      </c>
      <c r="E26" s="9">
        <f t="shared" si="0"/>
        <v>0.12480405848319891</v>
      </c>
      <c r="F26" s="8">
        <v>37600</v>
      </c>
      <c r="G26" s="8">
        <v>6448</v>
      </c>
      <c r="H26" s="9">
        <f t="shared" si="1"/>
        <v>0.17148936170212767</v>
      </c>
      <c r="I26" s="8">
        <v>30376</v>
      </c>
      <c r="J26" s="8">
        <v>4059</v>
      </c>
      <c r="K26" s="9">
        <f t="shared" si="2"/>
        <v>0.13362523044508823</v>
      </c>
      <c r="L26" s="8">
        <f t="shared" si="3"/>
        <v>208324</v>
      </c>
      <c r="M26" s="8">
        <f t="shared" si="4"/>
        <v>28023</v>
      </c>
      <c r="N26" s="9">
        <f t="shared" si="5"/>
        <v>0.13451642633589986</v>
      </c>
      <c r="O26" s="6">
        <v>76240</v>
      </c>
      <c r="P26" s="6">
        <v>10497</v>
      </c>
      <c r="Q26" s="9">
        <f t="shared" si="6"/>
        <v>0.13768363064008393</v>
      </c>
      <c r="R26" s="7">
        <f t="shared" si="7"/>
        <v>284564</v>
      </c>
      <c r="S26" s="7">
        <f t="shared" si="8"/>
        <v>38520</v>
      </c>
      <c r="T26" s="9">
        <f t="shared" si="9"/>
        <v>0.13536497940709297</v>
      </c>
      <c r="U26" s="3" t="s">
        <v>35</v>
      </c>
    </row>
    <row r="27" spans="1:21" ht="15" customHeight="1">
      <c r="A27" s="4">
        <v>22</v>
      </c>
      <c r="B27" s="5" t="s">
        <v>36</v>
      </c>
      <c r="C27" s="8">
        <v>57972</v>
      </c>
      <c r="D27" s="8">
        <v>8422</v>
      </c>
      <c r="E27" s="9">
        <f t="shared" si="0"/>
        <v>0.14527703029048505</v>
      </c>
      <c r="F27" s="8">
        <v>20605</v>
      </c>
      <c r="G27" s="8">
        <v>4046</v>
      </c>
      <c r="H27" s="9">
        <f t="shared" si="1"/>
        <v>0.19636010677020141</v>
      </c>
      <c r="I27" s="8">
        <v>11647</v>
      </c>
      <c r="J27" s="8">
        <v>3564</v>
      </c>
      <c r="K27" s="9">
        <f t="shared" si="2"/>
        <v>0.30600154546235081</v>
      </c>
      <c r="L27" s="8">
        <f t="shared" si="3"/>
        <v>90224</v>
      </c>
      <c r="M27" s="8">
        <f t="shared" si="4"/>
        <v>16032</v>
      </c>
      <c r="N27" s="9">
        <f t="shared" si="5"/>
        <v>0.17769107997871963</v>
      </c>
      <c r="O27" s="6">
        <v>43770</v>
      </c>
      <c r="P27" s="6">
        <v>6774</v>
      </c>
      <c r="Q27" s="9">
        <f t="shared" si="6"/>
        <v>0.15476353666895135</v>
      </c>
      <c r="R27" s="7">
        <f t="shared" si="7"/>
        <v>133994</v>
      </c>
      <c r="S27" s="7">
        <f t="shared" si="8"/>
        <v>22806</v>
      </c>
      <c r="T27" s="9">
        <f t="shared" si="9"/>
        <v>0.17020165082018598</v>
      </c>
      <c r="U27" s="3" t="s">
        <v>36</v>
      </c>
    </row>
    <row r="28" spans="1:21" ht="15" customHeight="1">
      <c r="A28" s="5">
        <v>23</v>
      </c>
      <c r="B28" s="5" t="s">
        <v>37</v>
      </c>
      <c r="C28" s="8">
        <v>267499</v>
      </c>
      <c r="D28" s="8">
        <v>41087</v>
      </c>
      <c r="E28" s="9">
        <f t="shared" si="0"/>
        <v>0.15359683587602196</v>
      </c>
      <c r="F28" s="8">
        <v>93583</v>
      </c>
      <c r="G28" s="8">
        <v>25248</v>
      </c>
      <c r="H28" s="9">
        <f t="shared" si="1"/>
        <v>0.26979259053460564</v>
      </c>
      <c r="I28" s="8">
        <v>33652</v>
      </c>
      <c r="J28" s="8">
        <v>10205</v>
      </c>
      <c r="K28" s="9">
        <f t="shared" si="2"/>
        <v>0.3032509211933912</v>
      </c>
      <c r="L28" s="8">
        <f t="shared" si="3"/>
        <v>394734</v>
      </c>
      <c r="M28" s="8">
        <f t="shared" si="4"/>
        <v>76540</v>
      </c>
      <c r="N28" s="9">
        <f t="shared" si="5"/>
        <v>0.19390272943298525</v>
      </c>
      <c r="O28" s="6">
        <v>138499</v>
      </c>
      <c r="P28" s="6">
        <v>31984</v>
      </c>
      <c r="Q28" s="9">
        <f t="shared" si="6"/>
        <v>0.23093307532906374</v>
      </c>
      <c r="R28" s="7">
        <f t="shared" si="7"/>
        <v>533233</v>
      </c>
      <c r="S28" s="7">
        <f t="shared" si="8"/>
        <v>108524</v>
      </c>
      <c r="T28" s="9">
        <f t="shared" si="9"/>
        <v>0.20352078734811987</v>
      </c>
      <c r="U28" s="3" t="s">
        <v>37</v>
      </c>
    </row>
    <row r="29" spans="1:21" ht="15" customHeight="1">
      <c r="A29" s="5">
        <v>24</v>
      </c>
      <c r="B29" s="5" t="s">
        <v>38</v>
      </c>
      <c r="C29" s="8">
        <v>121853</v>
      </c>
      <c r="D29" s="8">
        <v>22756</v>
      </c>
      <c r="E29" s="9">
        <f t="shared" si="0"/>
        <v>0.18674960813439143</v>
      </c>
      <c r="F29" s="8">
        <v>33139</v>
      </c>
      <c r="G29" s="8">
        <v>7238</v>
      </c>
      <c r="H29" s="9">
        <f t="shared" si="1"/>
        <v>0.21841334982950603</v>
      </c>
      <c r="I29" s="8">
        <v>24789</v>
      </c>
      <c r="J29" s="8">
        <v>5111</v>
      </c>
      <c r="K29" s="9">
        <f t="shared" si="2"/>
        <v>0.20618016055508492</v>
      </c>
      <c r="L29" s="8">
        <f t="shared" si="3"/>
        <v>179781</v>
      </c>
      <c r="M29" s="8">
        <f t="shared" si="4"/>
        <v>35105</v>
      </c>
      <c r="N29" s="9">
        <f t="shared" si="5"/>
        <v>0.19526535062103337</v>
      </c>
      <c r="O29" s="6">
        <v>59675</v>
      </c>
      <c r="P29" s="6">
        <v>8519</v>
      </c>
      <c r="Q29" s="9">
        <f t="shared" si="6"/>
        <v>0.14275659824046921</v>
      </c>
      <c r="R29" s="7">
        <f t="shared" si="7"/>
        <v>239456</v>
      </c>
      <c r="S29" s="7">
        <f t="shared" si="8"/>
        <v>43624</v>
      </c>
      <c r="T29" s="9">
        <f t="shared" si="9"/>
        <v>0.18217960710944808</v>
      </c>
      <c r="U29" s="3" t="s">
        <v>38</v>
      </c>
    </row>
    <row r="30" spans="1:21" ht="15" customHeight="1">
      <c r="A30" s="4">
        <v>25</v>
      </c>
      <c r="B30" s="5" t="s">
        <v>39</v>
      </c>
      <c r="C30" s="8">
        <v>79297</v>
      </c>
      <c r="D30" s="8">
        <v>10477</v>
      </c>
      <c r="E30" s="9">
        <f t="shared" si="0"/>
        <v>0.13212353556881093</v>
      </c>
      <c r="F30" s="8">
        <v>13842</v>
      </c>
      <c r="G30" s="8">
        <v>3025</v>
      </c>
      <c r="H30" s="9">
        <f t="shared" si="1"/>
        <v>0.21853778355728942</v>
      </c>
      <c r="I30" s="8">
        <v>12931</v>
      </c>
      <c r="J30" s="8">
        <v>3224</v>
      </c>
      <c r="K30" s="9">
        <f t="shared" si="2"/>
        <v>0.24932333152888408</v>
      </c>
      <c r="L30" s="8">
        <f t="shared" si="3"/>
        <v>106070</v>
      </c>
      <c r="M30" s="8">
        <f t="shared" si="4"/>
        <v>16726</v>
      </c>
      <c r="N30" s="9">
        <f t="shared" si="5"/>
        <v>0.15768831903459979</v>
      </c>
      <c r="O30" s="6">
        <v>31112</v>
      </c>
      <c r="P30" s="6">
        <v>3454</v>
      </c>
      <c r="Q30" s="9">
        <f t="shared" si="6"/>
        <v>0.11101825662123939</v>
      </c>
      <c r="R30" s="7">
        <f t="shared" si="7"/>
        <v>137182</v>
      </c>
      <c r="S30" s="7">
        <f t="shared" si="8"/>
        <v>20180</v>
      </c>
      <c r="T30" s="9">
        <f t="shared" si="9"/>
        <v>0.14710384744354216</v>
      </c>
      <c r="U30" s="3" t="s">
        <v>39</v>
      </c>
    </row>
    <row r="31" spans="1:21" ht="15" customHeight="1">
      <c r="A31" s="5">
        <v>26</v>
      </c>
      <c r="B31" s="5" t="s">
        <v>40</v>
      </c>
      <c r="C31" s="8">
        <v>216016</v>
      </c>
      <c r="D31" s="8">
        <v>47355</v>
      </c>
      <c r="E31" s="9">
        <f t="shared" si="0"/>
        <v>0.21921987260202949</v>
      </c>
      <c r="F31" s="8">
        <v>245777</v>
      </c>
      <c r="G31" s="8">
        <v>66098</v>
      </c>
      <c r="H31" s="9">
        <f t="shared" si="1"/>
        <v>0.26893484744300727</v>
      </c>
      <c r="I31" s="8">
        <v>293093</v>
      </c>
      <c r="J31" s="8">
        <v>50713</v>
      </c>
      <c r="K31" s="9">
        <f t="shared" si="2"/>
        <v>0.17302699143275344</v>
      </c>
      <c r="L31" s="8">
        <f t="shared" si="3"/>
        <v>754886</v>
      </c>
      <c r="M31" s="8">
        <f t="shared" si="4"/>
        <v>164166</v>
      </c>
      <c r="N31" s="9">
        <f t="shared" si="5"/>
        <v>0.21747124731416401</v>
      </c>
      <c r="O31" s="6">
        <v>425377</v>
      </c>
      <c r="P31" s="6">
        <v>209298</v>
      </c>
      <c r="Q31" s="9">
        <f t="shared" si="6"/>
        <v>0.49202942331155658</v>
      </c>
      <c r="R31" s="7">
        <f t="shared" si="7"/>
        <v>1180263</v>
      </c>
      <c r="S31" s="7">
        <f t="shared" si="8"/>
        <v>373464</v>
      </c>
      <c r="T31" s="9">
        <f t="shared" si="9"/>
        <v>0.31642439015710905</v>
      </c>
      <c r="U31" s="3" t="s">
        <v>40</v>
      </c>
    </row>
    <row r="32" spans="1:21" ht="15" customHeight="1">
      <c r="A32" s="5">
        <v>27</v>
      </c>
      <c r="B32" s="5" t="s">
        <v>41</v>
      </c>
      <c r="C32" s="8">
        <v>167593</v>
      </c>
      <c r="D32" s="8">
        <v>15732</v>
      </c>
      <c r="E32" s="9">
        <f t="shared" si="0"/>
        <v>9.3870269044649832E-2</v>
      </c>
      <c r="F32" s="8">
        <v>27296</v>
      </c>
      <c r="G32" s="8">
        <v>10041</v>
      </c>
      <c r="H32" s="9">
        <f t="shared" si="1"/>
        <v>0.36785609613130127</v>
      </c>
      <c r="I32" s="8">
        <v>22012</v>
      </c>
      <c r="J32" s="8">
        <v>6935</v>
      </c>
      <c r="K32" s="9">
        <f t="shared" si="2"/>
        <v>0.31505542431401051</v>
      </c>
      <c r="L32" s="8">
        <f t="shared" si="3"/>
        <v>216901</v>
      </c>
      <c r="M32" s="8">
        <f t="shared" si="4"/>
        <v>32708</v>
      </c>
      <c r="N32" s="9">
        <f t="shared" si="5"/>
        <v>0.15079690734482551</v>
      </c>
      <c r="O32" s="6">
        <v>74223</v>
      </c>
      <c r="P32" s="6">
        <v>15644</v>
      </c>
      <c r="Q32" s="9">
        <f t="shared" si="6"/>
        <v>0.21077024641957345</v>
      </c>
      <c r="R32" s="7">
        <f t="shared" si="7"/>
        <v>291124</v>
      </c>
      <c r="S32" s="7">
        <f t="shared" si="8"/>
        <v>48352</v>
      </c>
      <c r="T32" s="9">
        <f t="shared" si="9"/>
        <v>0.16608730300490512</v>
      </c>
      <c r="U32" s="3" t="s">
        <v>41</v>
      </c>
    </row>
    <row r="33" spans="1:21" ht="15" customHeight="1">
      <c r="A33" s="4">
        <v>28</v>
      </c>
      <c r="B33" s="5" t="s">
        <v>42</v>
      </c>
      <c r="C33" s="8">
        <v>169462</v>
      </c>
      <c r="D33" s="8">
        <v>29241</v>
      </c>
      <c r="E33" s="9">
        <f t="shared" si="0"/>
        <v>0.17255195855117961</v>
      </c>
      <c r="F33" s="8">
        <v>45633</v>
      </c>
      <c r="G33" s="8">
        <v>16501</v>
      </c>
      <c r="H33" s="9">
        <f t="shared" si="1"/>
        <v>0.36160234917713058</v>
      </c>
      <c r="I33" s="8">
        <v>47575</v>
      </c>
      <c r="J33" s="8">
        <v>10311</v>
      </c>
      <c r="K33" s="9">
        <f t="shared" si="2"/>
        <v>0.21673147661586967</v>
      </c>
      <c r="L33" s="8">
        <f t="shared" si="3"/>
        <v>262670</v>
      </c>
      <c r="M33" s="8">
        <f t="shared" si="4"/>
        <v>56053</v>
      </c>
      <c r="N33" s="9">
        <f t="shared" si="5"/>
        <v>0.21339703810865343</v>
      </c>
      <c r="O33" s="6">
        <v>64115</v>
      </c>
      <c r="P33" s="6">
        <v>11150</v>
      </c>
      <c r="Q33" s="9">
        <f t="shared" si="6"/>
        <v>0.17390626218513608</v>
      </c>
      <c r="R33" s="7">
        <f t="shared" si="7"/>
        <v>326785</v>
      </c>
      <c r="S33" s="7">
        <f t="shared" si="8"/>
        <v>67203</v>
      </c>
      <c r="T33" s="9">
        <f t="shared" si="9"/>
        <v>0.20564897409611824</v>
      </c>
      <c r="U33" s="3" t="s">
        <v>42</v>
      </c>
    </row>
    <row r="34" spans="1:21" ht="15" customHeight="1">
      <c r="A34" s="5">
        <v>29</v>
      </c>
      <c r="B34" s="5" t="s">
        <v>43</v>
      </c>
      <c r="C34" s="8">
        <v>68134</v>
      </c>
      <c r="D34" s="8">
        <v>12300</v>
      </c>
      <c r="E34" s="9">
        <f t="shared" si="0"/>
        <v>0.18052660932867584</v>
      </c>
      <c r="F34" s="8">
        <v>18242</v>
      </c>
      <c r="G34" s="8">
        <v>3761</v>
      </c>
      <c r="H34" s="9">
        <f t="shared" si="1"/>
        <v>0.20617256879728099</v>
      </c>
      <c r="I34" s="8">
        <v>19687</v>
      </c>
      <c r="J34" s="8">
        <v>3248</v>
      </c>
      <c r="K34" s="9">
        <f t="shared" si="2"/>
        <v>0.16498196779600752</v>
      </c>
      <c r="L34" s="8">
        <f t="shared" si="3"/>
        <v>106063</v>
      </c>
      <c r="M34" s="8">
        <f t="shared" si="4"/>
        <v>19309</v>
      </c>
      <c r="N34" s="9">
        <f t="shared" si="5"/>
        <v>0.18205217653658676</v>
      </c>
      <c r="O34" s="6">
        <v>39483</v>
      </c>
      <c r="P34" s="6">
        <v>6739</v>
      </c>
      <c r="Q34" s="9">
        <f t="shared" si="6"/>
        <v>0.17068105260491856</v>
      </c>
      <c r="R34" s="7">
        <f t="shared" si="7"/>
        <v>145546</v>
      </c>
      <c r="S34" s="7">
        <f t="shared" si="8"/>
        <v>26048</v>
      </c>
      <c r="T34" s="9">
        <f t="shared" si="9"/>
        <v>0.17896747420059639</v>
      </c>
      <c r="U34" s="3" t="s">
        <v>43</v>
      </c>
    </row>
    <row r="35" spans="1:21" ht="15" customHeight="1">
      <c r="A35" s="5">
        <v>30</v>
      </c>
      <c r="B35" s="5" t="s">
        <v>44</v>
      </c>
      <c r="C35" s="8">
        <v>176471</v>
      </c>
      <c r="D35" s="8">
        <v>36483</v>
      </c>
      <c r="E35" s="9">
        <f t="shared" si="0"/>
        <v>0.20673651761479223</v>
      </c>
      <c r="F35" s="8">
        <v>45284</v>
      </c>
      <c r="G35" s="8">
        <v>9982</v>
      </c>
      <c r="H35" s="9">
        <f t="shared" si="1"/>
        <v>0.22043105732709126</v>
      </c>
      <c r="I35" s="8">
        <v>65127</v>
      </c>
      <c r="J35" s="8">
        <v>11633</v>
      </c>
      <c r="K35" s="9">
        <f t="shared" si="2"/>
        <v>0.17862023431142229</v>
      </c>
      <c r="L35" s="8">
        <f t="shared" si="3"/>
        <v>286882</v>
      </c>
      <c r="M35" s="8">
        <f t="shared" si="4"/>
        <v>58098</v>
      </c>
      <c r="N35" s="9">
        <f t="shared" si="5"/>
        <v>0.20251531988761931</v>
      </c>
      <c r="O35" s="6">
        <v>88821</v>
      </c>
      <c r="P35" s="6">
        <v>15004</v>
      </c>
      <c r="Q35" s="9">
        <f t="shared" si="6"/>
        <v>0.16892401571700386</v>
      </c>
      <c r="R35" s="7">
        <f t="shared" si="7"/>
        <v>375703</v>
      </c>
      <c r="S35" s="7">
        <f t="shared" si="8"/>
        <v>73102</v>
      </c>
      <c r="T35" s="9">
        <f t="shared" si="9"/>
        <v>0.1945739054519128</v>
      </c>
      <c r="U35" s="3" t="s">
        <v>44</v>
      </c>
    </row>
    <row r="36" spans="1:21" ht="15" customHeight="1">
      <c r="A36" s="4">
        <v>31</v>
      </c>
      <c r="B36" s="5" t="s">
        <v>45</v>
      </c>
      <c r="C36" s="8">
        <v>167218</v>
      </c>
      <c r="D36" s="8">
        <v>30541</v>
      </c>
      <c r="E36" s="9">
        <f t="shared" si="0"/>
        <v>0.18264182085660635</v>
      </c>
      <c r="F36" s="8">
        <v>56129</v>
      </c>
      <c r="G36" s="8">
        <v>10288</v>
      </c>
      <c r="H36" s="9">
        <f t="shared" si="1"/>
        <v>0.18329205936325252</v>
      </c>
      <c r="I36" s="8">
        <v>50748</v>
      </c>
      <c r="J36" s="8">
        <v>12280</v>
      </c>
      <c r="K36" s="9">
        <f t="shared" si="2"/>
        <v>0.24197997950658154</v>
      </c>
      <c r="L36" s="8">
        <f t="shared" si="3"/>
        <v>274095</v>
      </c>
      <c r="M36" s="8">
        <f t="shared" si="4"/>
        <v>53109</v>
      </c>
      <c r="N36" s="9">
        <f t="shared" si="5"/>
        <v>0.19376128714496799</v>
      </c>
      <c r="O36" s="6">
        <v>72883</v>
      </c>
      <c r="P36" s="6">
        <v>11696</v>
      </c>
      <c r="Q36" s="9">
        <f t="shared" si="6"/>
        <v>0.16047637995142899</v>
      </c>
      <c r="R36" s="7">
        <f t="shared" si="7"/>
        <v>346978</v>
      </c>
      <c r="S36" s="7">
        <f t="shared" si="8"/>
        <v>64805</v>
      </c>
      <c r="T36" s="9">
        <f t="shared" si="9"/>
        <v>0.18676976638288306</v>
      </c>
      <c r="U36" s="3" t="s">
        <v>45</v>
      </c>
    </row>
    <row r="37" spans="1:21" ht="15" customHeight="1">
      <c r="A37" s="5">
        <v>32</v>
      </c>
      <c r="B37" s="5" t="s">
        <v>46</v>
      </c>
      <c r="C37" s="8">
        <v>19238</v>
      </c>
      <c r="D37" s="8">
        <v>2845</v>
      </c>
      <c r="E37" s="9">
        <f t="shared" si="0"/>
        <v>0.14788439546730428</v>
      </c>
      <c r="F37" s="8">
        <v>9499</v>
      </c>
      <c r="G37" s="8">
        <v>1581</v>
      </c>
      <c r="H37" s="9">
        <f t="shared" si="1"/>
        <v>0.16643857248131383</v>
      </c>
      <c r="I37" s="8">
        <v>1265</v>
      </c>
      <c r="J37" s="8">
        <v>778</v>
      </c>
      <c r="K37" s="9">
        <f t="shared" si="2"/>
        <v>0.6150197628458498</v>
      </c>
      <c r="L37" s="8">
        <f t="shared" si="3"/>
        <v>30002</v>
      </c>
      <c r="M37" s="8">
        <f t="shared" si="4"/>
        <v>5204</v>
      </c>
      <c r="N37" s="9">
        <f t="shared" si="5"/>
        <v>0.1734551029931338</v>
      </c>
      <c r="O37" s="6">
        <v>18396</v>
      </c>
      <c r="P37" s="6">
        <v>2838</v>
      </c>
      <c r="Q37" s="9">
        <f t="shared" si="6"/>
        <v>0.1542726679712981</v>
      </c>
      <c r="R37" s="7">
        <f t="shared" si="7"/>
        <v>48398</v>
      </c>
      <c r="S37" s="7">
        <f t="shared" si="8"/>
        <v>8042</v>
      </c>
      <c r="T37" s="9">
        <f t="shared" si="9"/>
        <v>0.16616389106987892</v>
      </c>
      <c r="U37" s="3" t="s">
        <v>46</v>
      </c>
    </row>
    <row r="38" spans="1:21" ht="15" customHeight="1">
      <c r="A38" s="5">
        <v>33</v>
      </c>
      <c r="B38" s="5" t="s">
        <v>47</v>
      </c>
      <c r="C38" s="8">
        <v>31842</v>
      </c>
      <c r="D38" s="8">
        <v>4325</v>
      </c>
      <c r="E38" s="9">
        <f t="shared" si="0"/>
        <v>0.13582689529552164</v>
      </c>
      <c r="F38" s="8">
        <v>5534</v>
      </c>
      <c r="G38" s="8">
        <v>1164</v>
      </c>
      <c r="H38" s="9">
        <f t="shared" si="1"/>
        <v>0.21033610408384532</v>
      </c>
      <c r="I38" s="8">
        <v>4947</v>
      </c>
      <c r="J38" s="8">
        <v>830</v>
      </c>
      <c r="K38" s="9">
        <f t="shared" si="2"/>
        <v>0.16777845158682028</v>
      </c>
      <c r="L38" s="8">
        <f t="shared" si="3"/>
        <v>42323</v>
      </c>
      <c r="M38" s="8">
        <f t="shared" si="4"/>
        <v>6319</v>
      </c>
      <c r="N38" s="9">
        <f t="shared" si="5"/>
        <v>0.14930416085816223</v>
      </c>
      <c r="O38" s="6">
        <v>15974</v>
      </c>
      <c r="P38" s="6">
        <v>2503</v>
      </c>
      <c r="Q38" s="9">
        <f t="shared" si="6"/>
        <v>0.15669212470264179</v>
      </c>
      <c r="R38" s="7">
        <f t="shared" si="7"/>
        <v>58297</v>
      </c>
      <c r="S38" s="7">
        <f t="shared" si="8"/>
        <v>8822</v>
      </c>
      <c r="T38" s="9">
        <f t="shared" si="9"/>
        <v>0.15132854177744995</v>
      </c>
      <c r="U38" s="3" t="s">
        <v>47</v>
      </c>
    </row>
    <row r="39" spans="1:21" ht="15" customHeight="1">
      <c r="A39" s="4">
        <v>34</v>
      </c>
      <c r="B39" s="5" t="s">
        <v>48</v>
      </c>
      <c r="C39" s="8">
        <v>85738</v>
      </c>
      <c r="D39" s="8">
        <v>13217</v>
      </c>
      <c r="E39" s="9">
        <f t="shared" si="0"/>
        <v>0.15415568359420562</v>
      </c>
      <c r="F39" s="8">
        <v>51787</v>
      </c>
      <c r="G39" s="8">
        <v>8696</v>
      </c>
      <c r="H39" s="9">
        <f t="shared" si="1"/>
        <v>0.16791858960743045</v>
      </c>
      <c r="I39" s="8">
        <v>21273</v>
      </c>
      <c r="J39" s="8">
        <v>4090</v>
      </c>
      <c r="K39" s="9">
        <f t="shared" si="2"/>
        <v>0.19226249236120904</v>
      </c>
      <c r="L39" s="8">
        <f t="shared" si="3"/>
        <v>158798</v>
      </c>
      <c r="M39" s="8">
        <f t="shared" si="4"/>
        <v>26003</v>
      </c>
      <c r="N39" s="9">
        <f t="shared" si="5"/>
        <v>0.16374891371427852</v>
      </c>
      <c r="O39" s="6">
        <v>54367</v>
      </c>
      <c r="P39" s="6">
        <v>7559</v>
      </c>
      <c r="Q39" s="9">
        <f t="shared" si="6"/>
        <v>0.13903654790589881</v>
      </c>
      <c r="R39" s="7">
        <f t="shared" si="7"/>
        <v>213165</v>
      </c>
      <c r="S39" s="7">
        <f t="shared" si="8"/>
        <v>33562</v>
      </c>
      <c r="T39" s="9">
        <f t="shared" si="9"/>
        <v>0.15744610982103066</v>
      </c>
      <c r="U39" s="3" t="s">
        <v>48</v>
      </c>
    </row>
    <row r="40" spans="1:21" ht="15" customHeight="1">
      <c r="A40" s="5">
        <v>35</v>
      </c>
      <c r="B40" s="5" t="s">
        <v>49</v>
      </c>
      <c r="C40" s="8">
        <v>135254</v>
      </c>
      <c r="D40" s="8">
        <v>22414</v>
      </c>
      <c r="E40" s="9">
        <f t="shared" si="0"/>
        <v>0.16571783459269226</v>
      </c>
      <c r="F40" s="8">
        <v>36231</v>
      </c>
      <c r="G40" s="8">
        <v>7647</v>
      </c>
      <c r="H40" s="9">
        <f t="shared" si="1"/>
        <v>0.21106234992133807</v>
      </c>
      <c r="I40" s="8">
        <v>36531</v>
      </c>
      <c r="J40" s="8">
        <v>8523</v>
      </c>
      <c r="K40" s="9">
        <f t="shared" si="2"/>
        <v>0.23330869672333088</v>
      </c>
      <c r="L40" s="8">
        <f t="shared" si="3"/>
        <v>208016</v>
      </c>
      <c r="M40" s="8">
        <f t="shared" si="4"/>
        <v>38584</v>
      </c>
      <c r="N40" s="9">
        <f t="shared" si="5"/>
        <v>0.18548573186677947</v>
      </c>
      <c r="O40" s="6">
        <v>61251</v>
      </c>
      <c r="P40" s="6">
        <v>10447</v>
      </c>
      <c r="Q40" s="9">
        <f t="shared" si="6"/>
        <v>0.17056048064521395</v>
      </c>
      <c r="R40" s="7">
        <f t="shared" si="7"/>
        <v>269267</v>
      </c>
      <c r="S40" s="7">
        <f t="shared" si="8"/>
        <v>49031</v>
      </c>
      <c r="T40" s="9">
        <f t="shared" si="9"/>
        <v>0.18209063865976893</v>
      </c>
      <c r="U40" s="3" t="s">
        <v>49</v>
      </c>
    </row>
    <row r="41" spans="1:21" ht="15" customHeight="1">
      <c r="A41" s="5">
        <v>36</v>
      </c>
      <c r="B41" s="5" t="s">
        <v>50</v>
      </c>
      <c r="C41" s="8">
        <v>72513</v>
      </c>
      <c r="D41" s="8">
        <v>11304</v>
      </c>
      <c r="E41" s="9">
        <f t="shared" si="0"/>
        <v>0.15588928881717762</v>
      </c>
      <c r="F41" s="8">
        <v>18933</v>
      </c>
      <c r="G41" s="8">
        <v>3298</v>
      </c>
      <c r="H41" s="9">
        <f t="shared" si="1"/>
        <v>0.17419320762689483</v>
      </c>
      <c r="I41" s="8">
        <v>18181</v>
      </c>
      <c r="J41" s="8">
        <v>2466</v>
      </c>
      <c r="K41" s="9">
        <f t="shared" si="2"/>
        <v>0.13563610362466311</v>
      </c>
      <c r="L41" s="8">
        <f t="shared" si="3"/>
        <v>109627</v>
      </c>
      <c r="M41" s="8">
        <f t="shared" si="4"/>
        <v>17068</v>
      </c>
      <c r="N41" s="9">
        <f t="shared" si="5"/>
        <v>0.15569157233163364</v>
      </c>
      <c r="O41" s="6">
        <v>43648</v>
      </c>
      <c r="P41" s="6">
        <v>7096</v>
      </c>
      <c r="Q41" s="9">
        <f t="shared" si="6"/>
        <v>0.1625733137829912</v>
      </c>
      <c r="R41" s="7">
        <f t="shared" si="7"/>
        <v>153275</v>
      </c>
      <c r="S41" s="7">
        <f t="shared" si="8"/>
        <v>24164</v>
      </c>
      <c r="T41" s="9">
        <f t="shared" si="9"/>
        <v>0.15765128037840484</v>
      </c>
      <c r="U41" s="3" t="s">
        <v>50</v>
      </c>
    </row>
    <row r="42" spans="1:21" ht="15" customHeight="1">
      <c r="A42" s="4">
        <v>37</v>
      </c>
      <c r="B42" s="5" t="s">
        <v>51</v>
      </c>
      <c r="C42" s="8">
        <v>110983</v>
      </c>
      <c r="D42" s="8">
        <v>15112</v>
      </c>
      <c r="E42" s="9">
        <f t="shared" si="0"/>
        <v>0.13616499824297415</v>
      </c>
      <c r="F42" s="8">
        <v>17825</v>
      </c>
      <c r="G42" s="8">
        <v>5587</v>
      </c>
      <c r="H42" s="9">
        <f t="shared" si="1"/>
        <v>0.31343618513323984</v>
      </c>
      <c r="I42" s="8">
        <v>18476</v>
      </c>
      <c r="J42" s="8">
        <v>5908</v>
      </c>
      <c r="K42" s="9">
        <f t="shared" si="2"/>
        <v>0.31976618315652738</v>
      </c>
      <c r="L42" s="8">
        <f t="shared" si="3"/>
        <v>147284</v>
      </c>
      <c r="M42" s="8">
        <f t="shared" si="4"/>
        <v>26607</v>
      </c>
      <c r="N42" s="9">
        <f t="shared" si="5"/>
        <v>0.18065098720838652</v>
      </c>
      <c r="O42" s="6">
        <v>77996</v>
      </c>
      <c r="P42" s="6">
        <v>12991</v>
      </c>
      <c r="Q42" s="9">
        <f t="shared" si="6"/>
        <v>0.16655982358069646</v>
      </c>
      <c r="R42" s="7">
        <f t="shared" si="7"/>
        <v>225280</v>
      </c>
      <c r="S42" s="7">
        <f t="shared" si="8"/>
        <v>39598</v>
      </c>
      <c r="T42" s="9">
        <f t="shared" si="9"/>
        <v>0.17577237215909092</v>
      </c>
      <c r="U42" s="3" t="s">
        <v>51</v>
      </c>
    </row>
    <row r="43" spans="1:21" ht="15" customHeight="1">
      <c r="A43" s="5">
        <v>38</v>
      </c>
      <c r="B43" s="5" t="s">
        <v>52</v>
      </c>
      <c r="C43" s="8">
        <v>197320</v>
      </c>
      <c r="D43" s="8">
        <v>48225</v>
      </c>
      <c r="E43" s="9">
        <f t="shared" si="0"/>
        <v>0.24439995945672005</v>
      </c>
      <c r="F43" s="8">
        <v>68620</v>
      </c>
      <c r="G43" s="8">
        <v>19028</v>
      </c>
      <c r="H43" s="9">
        <f t="shared" si="1"/>
        <v>0.27729524919848442</v>
      </c>
      <c r="I43" s="8">
        <v>67727</v>
      </c>
      <c r="J43" s="8">
        <v>17999</v>
      </c>
      <c r="K43" s="9">
        <f t="shared" si="2"/>
        <v>0.26575811714678044</v>
      </c>
      <c r="L43" s="8">
        <f t="shared" si="3"/>
        <v>333667</v>
      </c>
      <c r="M43" s="8">
        <f t="shared" si="4"/>
        <v>85252</v>
      </c>
      <c r="N43" s="9">
        <f t="shared" si="5"/>
        <v>0.25550024425550022</v>
      </c>
      <c r="O43" s="6">
        <v>58784</v>
      </c>
      <c r="P43" s="6">
        <v>18391</v>
      </c>
      <c r="Q43" s="9">
        <f t="shared" si="6"/>
        <v>0.31285724006532389</v>
      </c>
      <c r="R43" s="7">
        <f t="shared" si="7"/>
        <v>392451</v>
      </c>
      <c r="S43" s="7">
        <f t="shared" si="8"/>
        <v>103643</v>
      </c>
      <c r="T43" s="9">
        <f t="shared" si="9"/>
        <v>0.2640915681193321</v>
      </c>
      <c r="U43" s="3" t="s">
        <v>52</v>
      </c>
    </row>
    <row r="44" spans="1:21" ht="15" customHeight="1">
      <c r="A44" s="15" t="s">
        <v>53</v>
      </c>
      <c r="B44" s="15"/>
      <c r="C44" s="8">
        <f>SUM(C6:C43)</f>
        <v>4800000</v>
      </c>
      <c r="D44" s="8">
        <f>SUM(D6:D43)</f>
        <v>777757</v>
      </c>
      <c r="E44" s="9">
        <f t="shared" si="0"/>
        <v>0.16203270833333333</v>
      </c>
      <c r="F44" s="8">
        <f>SUM(F6:F43)</f>
        <v>1500000</v>
      </c>
      <c r="G44" s="8">
        <f>SUM(G6:G43)</f>
        <v>343940</v>
      </c>
      <c r="H44" s="9">
        <f t="shared" si="1"/>
        <v>0.22929333333333332</v>
      </c>
      <c r="I44" s="8">
        <f>SUM(I6:I43)</f>
        <v>1200000</v>
      </c>
      <c r="J44" s="8">
        <f>SUM(J6:J43)</f>
        <v>257966</v>
      </c>
      <c r="K44" s="9">
        <f t="shared" si="2"/>
        <v>0.21497166666666667</v>
      </c>
      <c r="L44" s="8">
        <f>SUM(L6:L43)</f>
        <v>7500000</v>
      </c>
      <c r="M44" s="8">
        <f>SUM(M6:M43)</f>
        <v>1379663</v>
      </c>
      <c r="N44" s="9">
        <f t="shared" si="5"/>
        <v>0.18395506666666667</v>
      </c>
      <c r="O44" s="6">
        <f>SUM(O6:O43)</f>
        <v>2500000</v>
      </c>
      <c r="P44" s="6">
        <f>SUM(P6:P43)</f>
        <v>559249</v>
      </c>
      <c r="Q44" s="9">
        <f t="shared" si="6"/>
        <v>0.2236996</v>
      </c>
      <c r="R44" s="6">
        <f>SUM(R6:R43)</f>
        <v>10000000</v>
      </c>
      <c r="S44" s="6">
        <f>SUM(S6:S43)</f>
        <v>1938912</v>
      </c>
      <c r="T44" s="9">
        <f t="shared" si="9"/>
        <v>0.19389120000000001</v>
      </c>
      <c r="U44" s="3"/>
    </row>
  </sheetData>
  <mergeCells count="12">
    <mergeCell ref="A1:U1"/>
    <mergeCell ref="A2:U2"/>
    <mergeCell ref="A3:U3"/>
    <mergeCell ref="A44:B44"/>
    <mergeCell ref="C4:E4"/>
    <mergeCell ref="F4:H4"/>
    <mergeCell ref="I4:K4"/>
    <mergeCell ref="L4:N4"/>
    <mergeCell ref="O4:Q4"/>
    <mergeCell ref="R4:T4"/>
    <mergeCell ref="B4:B5"/>
    <mergeCell ref="A4:A5"/>
  </mergeCells>
  <pageMargins left="0.3" right="0" top="0.75" bottom="0" header="0" footer="0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Vikas Rai</cp:lastModifiedBy>
  <cp:lastPrinted>2016-08-22T06:58:51Z</cp:lastPrinted>
  <dcterms:created xsi:type="dcterms:W3CDTF">2013-08-22T12:33:56Z</dcterms:created>
  <dcterms:modified xsi:type="dcterms:W3CDTF">2016-09-07T10:29:05Z</dcterms:modified>
</cp:coreProperties>
</file>