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59TH SLBC REPORT\"/>
    </mc:Choice>
  </mc:AlternateContent>
  <bookViews>
    <workbookView xWindow="360" yWindow="60" windowWidth="5655" windowHeight="6660"/>
  </bookViews>
  <sheets>
    <sheet name="ACP" sheetId="4" r:id="rId1"/>
  </sheets>
  <calcPr calcId="152511"/>
</workbook>
</file>

<file path=xl/calcChain.xml><?xml version="1.0" encoding="utf-8"?>
<calcChain xmlns="http://schemas.openxmlformats.org/spreadsheetml/2006/main">
  <c r="P45" i="4" l="1"/>
  <c r="Q45" i="4" s="1"/>
  <c r="O45" i="4"/>
  <c r="J45" i="4"/>
  <c r="K45" i="4" s="1"/>
  <c r="I45" i="4"/>
  <c r="H45" i="4"/>
  <c r="G45" i="4"/>
  <c r="F45" i="4"/>
  <c r="D45" i="4"/>
  <c r="E45" i="4" s="1"/>
  <c r="C45" i="4"/>
  <c r="Q44" i="4"/>
  <c r="M44" i="4"/>
  <c r="S44" i="4" s="1"/>
  <c r="L44" i="4"/>
  <c r="R44" i="4" s="1"/>
  <c r="K44" i="4"/>
  <c r="H44" i="4"/>
  <c r="E44" i="4"/>
  <c r="Q43" i="4"/>
  <c r="M43" i="4"/>
  <c r="S43" i="4" s="1"/>
  <c r="L43" i="4"/>
  <c r="N43" i="4" s="1"/>
  <c r="K43" i="4"/>
  <c r="H43" i="4"/>
  <c r="E43" i="4"/>
  <c r="Q42" i="4"/>
  <c r="M42" i="4"/>
  <c r="N42" i="4" s="1"/>
  <c r="L42" i="4"/>
  <c r="R42" i="4" s="1"/>
  <c r="K42" i="4"/>
  <c r="H42" i="4"/>
  <c r="E42" i="4"/>
  <c r="Q41" i="4"/>
  <c r="M41" i="4"/>
  <c r="S41" i="4" s="1"/>
  <c r="L41" i="4"/>
  <c r="N41" i="4" s="1"/>
  <c r="K41" i="4"/>
  <c r="H41" i="4"/>
  <c r="E41" i="4"/>
  <c r="Q40" i="4"/>
  <c r="M40" i="4"/>
  <c r="S40" i="4" s="1"/>
  <c r="L40" i="4"/>
  <c r="R40" i="4" s="1"/>
  <c r="K40" i="4"/>
  <c r="H40" i="4"/>
  <c r="E40" i="4"/>
  <c r="Q39" i="4"/>
  <c r="M39" i="4"/>
  <c r="S39" i="4" s="1"/>
  <c r="L39" i="4"/>
  <c r="N39" i="4" s="1"/>
  <c r="K39" i="4"/>
  <c r="H39" i="4"/>
  <c r="E39" i="4"/>
  <c r="Q38" i="4"/>
  <c r="M38" i="4"/>
  <c r="S38" i="4" s="1"/>
  <c r="T38" i="4" s="1"/>
  <c r="L38" i="4"/>
  <c r="R38" i="4" s="1"/>
  <c r="K38" i="4"/>
  <c r="H38" i="4"/>
  <c r="E38" i="4"/>
  <c r="Q37" i="4"/>
  <c r="M37" i="4"/>
  <c r="S37" i="4" s="1"/>
  <c r="L37" i="4"/>
  <c r="N37" i="4" s="1"/>
  <c r="K37" i="4"/>
  <c r="H37" i="4"/>
  <c r="E37" i="4"/>
  <c r="Q36" i="4"/>
  <c r="M36" i="4"/>
  <c r="S36" i="4" s="1"/>
  <c r="T36" i="4" s="1"/>
  <c r="L36" i="4"/>
  <c r="R36" i="4" s="1"/>
  <c r="K36" i="4"/>
  <c r="H36" i="4"/>
  <c r="E36" i="4"/>
  <c r="Q35" i="4"/>
  <c r="M35" i="4"/>
  <c r="N35" i="4" s="1"/>
  <c r="L35" i="4"/>
  <c r="R35" i="4" s="1"/>
  <c r="K35" i="4"/>
  <c r="H35" i="4"/>
  <c r="E35" i="4"/>
  <c r="Q34" i="4"/>
  <c r="M34" i="4"/>
  <c r="S34" i="4" s="1"/>
  <c r="L34" i="4"/>
  <c r="R34" i="4" s="1"/>
  <c r="K34" i="4"/>
  <c r="H34" i="4"/>
  <c r="E34" i="4"/>
  <c r="Q33" i="4"/>
  <c r="M33" i="4"/>
  <c r="N33" i="4" s="1"/>
  <c r="L33" i="4"/>
  <c r="R33" i="4" s="1"/>
  <c r="K33" i="4"/>
  <c r="H33" i="4"/>
  <c r="E33" i="4"/>
  <c r="Q32" i="4"/>
  <c r="M32" i="4"/>
  <c r="S32" i="4" s="1"/>
  <c r="L32" i="4"/>
  <c r="R32" i="4" s="1"/>
  <c r="K32" i="4"/>
  <c r="H32" i="4"/>
  <c r="E32" i="4"/>
  <c r="Q31" i="4"/>
  <c r="M31" i="4"/>
  <c r="N31" i="4" s="1"/>
  <c r="L31" i="4"/>
  <c r="R31" i="4" s="1"/>
  <c r="K31" i="4"/>
  <c r="H31" i="4"/>
  <c r="E31" i="4"/>
  <c r="Q30" i="4"/>
  <c r="M30" i="4"/>
  <c r="S30" i="4" s="1"/>
  <c r="L30" i="4"/>
  <c r="R30" i="4" s="1"/>
  <c r="K30" i="4"/>
  <c r="H30" i="4"/>
  <c r="E30" i="4"/>
  <c r="Q29" i="4"/>
  <c r="M29" i="4"/>
  <c r="N29" i="4" s="1"/>
  <c r="L29" i="4"/>
  <c r="R29" i="4" s="1"/>
  <c r="K29" i="4"/>
  <c r="H29" i="4"/>
  <c r="E29" i="4"/>
  <c r="Q28" i="4"/>
  <c r="M28" i="4"/>
  <c r="L28" i="4"/>
  <c r="R28" i="4" s="1"/>
  <c r="K28" i="4"/>
  <c r="H28" i="4"/>
  <c r="E28" i="4"/>
  <c r="Q27" i="4"/>
  <c r="M27" i="4"/>
  <c r="N27" i="4" s="1"/>
  <c r="L27" i="4"/>
  <c r="R27" i="4" s="1"/>
  <c r="K27" i="4"/>
  <c r="H27" i="4"/>
  <c r="E27" i="4"/>
  <c r="S26" i="4"/>
  <c r="T26" i="4" s="1"/>
  <c r="Q26" i="4"/>
  <c r="M26" i="4"/>
  <c r="N26" i="4" s="1"/>
  <c r="L26" i="4"/>
  <c r="R26" i="4" s="1"/>
  <c r="K26" i="4"/>
  <c r="H26" i="4"/>
  <c r="E26" i="4"/>
  <c r="Q25" i="4"/>
  <c r="M25" i="4"/>
  <c r="N25" i="4" s="1"/>
  <c r="L25" i="4"/>
  <c r="R25" i="4" s="1"/>
  <c r="K25" i="4"/>
  <c r="H25" i="4"/>
  <c r="E25" i="4"/>
  <c r="S24" i="4"/>
  <c r="Q24" i="4"/>
  <c r="M24" i="4"/>
  <c r="N24" i="4" s="1"/>
  <c r="L24" i="4"/>
  <c r="R24" i="4" s="1"/>
  <c r="K24" i="4"/>
  <c r="H24" i="4"/>
  <c r="E24" i="4"/>
  <c r="Q23" i="4"/>
  <c r="M23" i="4"/>
  <c r="N23" i="4" s="1"/>
  <c r="L23" i="4"/>
  <c r="R23" i="4" s="1"/>
  <c r="K23" i="4"/>
  <c r="H23" i="4"/>
  <c r="E23" i="4"/>
  <c r="Q22" i="4"/>
  <c r="M22" i="4"/>
  <c r="N22" i="4" s="1"/>
  <c r="L22" i="4"/>
  <c r="R22" i="4" s="1"/>
  <c r="K22" i="4"/>
  <c r="H22" i="4"/>
  <c r="E22" i="4"/>
  <c r="R21" i="4"/>
  <c r="Q21" i="4"/>
  <c r="M21" i="4"/>
  <c r="N21" i="4" s="1"/>
  <c r="L21" i="4"/>
  <c r="K21" i="4"/>
  <c r="H21" i="4"/>
  <c r="E21" i="4"/>
  <c r="S20" i="4"/>
  <c r="Q20" i="4"/>
  <c r="M20" i="4"/>
  <c r="N20" i="4" s="1"/>
  <c r="L20" i="4"/>
  <c r="R20" i="4" s="1"/>
  <c r="K20" i="4"/>
  <c r="H20" i="4"/>
  <c r="E20" i="4"/>
  <c r="Q19" i="4"/>
  <c r="M19" i="4"/>
  <c r="N19" i="4" s="1"/>
  <c r="L19" i="4"/>
  <c r="R19" i="4" s="1"/>
  <c r="K19" i="4"/>
  <c r="H19" i="4"/>
  <c r="E19" i="4"/>
  <c r="S18" i="4"/>
  <c r="Q18" i="4"/>
  <c r="M18" i="4"/>
  <c r="N18" i="4" s="1"/>
  <c r="L18" i="4"/>
  <c r="R18" i="4" s="1"/>
  <c r="K18" i="4"/>
  <c r="H18" i="4"/>
  <c r="E18" i="4"/>
  <c r="Q17" i="4"/>
  <c r="M17" i="4"/>
  <c r="N17" i="4" s="1"/>
  <c r="L17" i="4"/>
  <c r="R17" i="4" s="1"/>
  <c r="K17" i="4"/>
  <c r="H17" i="4"/>
  <c r="E17" i="4"/>
  <c r="Q16" i="4"/>
  <c r="M16" i="4"/>
  <c r="N16" i="4" s="1"/>
  <c r="L16" i="4"/>
  <c r="R16" i="4" s="1"/>
  <c r="K16" i="4"/>
  <c r="H16" i="4"/>
  <c r="E16" i="4"/>
  <c r="Q15" i="4"/>
  <c r="M15" i="4"/>
  <c r="N15" i="4" s="1"/>
  <c r="L15" i="4"/>
  <c r="R15" i="4" s="1"/>
  <c r="K15" i="4"/>
  <c r="H15" i="4"/>
  <c r="E15" i="4"/>
  <c r="Q14" i="4"/>
  <c r="M14" i="4"/>
  <c r="N14" i="4" s="1"/>
  <c r="L14" i="4"/>
  <c r="R14" i="4" s="1"/>
  <c r="K14" i="4"/>
  <c r="H14" i="4"/>
  <c r="E14" i="4"/>
  <c r="Q13" i="4"/>
  <c r="M13" i="4"/>
  <c r="N13" i="4" s="1"/>
  <c r="L13" i="4"/>
  <c r="R13" i="4" s="1"/>
  <c r="K13" i="4"/>
  <c r="H13" i="4"/>
  <c r="E13" i="4"/>
  <c r="S12" i="4"/>
  <c r="T12" i="4" s="1"/>
  <c r="Q12" i="4"/>
  <c r="M12" i="4"/>
  <c r="N12" i="4" s="1"/>
  <c r="L12" i="4"/>
  <c r="R12" i="4" s="1"/>
  <c r="K12" i="4"/>
  <c r="H12" i="4"/>
  <c r="E12" i="4"/>
  <c r="Q11" i="4"/>
  <c r="M11" i="4"/>
  <c r="N11" i="4" s="1"/>
  <c r="L11" i="4"/>
  <c r="R11" i="4" s="1"/>
  <c r="K11" i="4"/>
  <c r="H11" i="4"/>
  <c r="E11" i="4"/>
  <c r="S10" i="4"/>
  <c r="Q10" i="4"/>
  <c r="M10" i="4"/>
  <c r="N10" i="4" s="1"/>
  <c r="L10" i="4"/>
  <c r="R10" i="4" s="1"/>
  <c r="K10" i="4"/>
  <c r="H10" i="4"/>
  <c r="E10" i="4"/>
  <c r="Q9" i="4"/>
  <c r="M9" i="4"/>
  <c r="N9" i="4" s="1"/>
  <c r="L9" i="4"/>
  <c r="R9" i="4" s="1"/>
  <c r="K9" i="4"/>
  <c r="H9" i="4"/>
  <c r="E9" i="4"/>
  <c r="Q8" i="4"/>
  <c r="M8" i="4"/>
  <c r="N8" i="4" s="1"/>
  <c r="L8" i="4"/>
  <c r="R8" i="4" s="1"/>
  <c r="K8" i="4"/>
  <c r="H8" i="4"/>
  <c r="E8" i="4"/>
  <c r="Q7" i="4"/>
  <c r="M7" i="4"/>
  <c r="L7" i="4"/>
  <c r="L45" i="4" s="1"/>
  <c r="K7" i="4"/>
  <c r="H7" i="4"/>
  <c r="E7" i="4"/>
  <c r="T10" i="4" l="1"/>
  <c r="T18" i="4"/>
  <c r="T24" i="4"/>
  <c r="S28" i="4"/>
  <c r="N28" i="4"/>
  <c r="T30" i="4"/>
  <c r="T32" i="4"/>
  <c r="T34" i="4"/>
  <c r="T40" i="4"/>
  <c r="T44" i="4"/>
  <c r="T20" i="4"/>
  <c r="S14" i="4"/>
  <c r="T14" i="4" s="1"/>
  <c r="T39" i="4"/>
  <c r="M45" i="4"/>
  <c r="N45" i="4" s="1"/>
  <c r="S8" i="4"/>
  <c r="S16" i="4"/>
  <c r="S22" i="4"/>
  <c r="T22" i="4" s="1"/>
  <c r="S42" i="4"/>
  <c r="T42" i="4" s="1"/>
  <c r="N30" i="4"/>
  <c r="N32" i="4"/>
  <c r="N34" i="4"/>
  <c r="N36" i="4"/>
  <c r="R37" i="4"/>
  <c r="T37" i="4" s="1"/>
  <c r="N38" i="4"/>
  <c r="R39" i="4"/>
  <c r="N40" i="4"/>
  <c r="R41" i="4"/>
  <c r="T41" i="4" s="1"/>
  <c r="R43" i="4"/>
  <c r="T43" i="4" s="1"/>
  <c r="N44" i="4"/>
  <c r="R7" i="4"/>
  <c r="S7" i="4"/>
  <c r="S9" i="4"/>
  <c r="S11" i="4"/>
  <c r="T11" i="4" s="1"/>
  <c r="S13" i="4"/>
  <c r="S15" i="4"/>
  <c r="T15" i="4" s="1"/>
  <c r="S17" i="4"/>
  <c r="S19" i="4"/>
  <c r="S21" i="4"/>
  <c r="S23" i="4"/>
  <c r="T23" i="4" s="1"/>
  <c r="S25" i="4"/>
  <c r="T25" i="4" s="1"/>
  <c r="S27" i="4"/>
  <c r="T27" i="4" s="1"/>
  <c r="S29" i="4"/>
  <c r="T29" i="4" s="1"/>
  <c r="S31" i="4"/>
  <c r="S33" i="4"/>
  <c r="T33" i="4" s="1"/>
  <c r="S35" i="4"/>
  <c r="T35" i="4" s="1"/>
  <c r="N7" i="4"/>
  <c r="T7" i="4" l="1"/>
  <c r="S45" i="4"/>
  <c r="T8" i="4"/>
  <c r="T28" i="4"/>
  <c r="R45" i="4"/>
  <c r="T21" i="4"/>
  <c r="T13" i="4"/>
  <c r="T19" i="4"/>
  <c r="T31" i="4"/>
  <c r="T17" i="4"/>
  <c r="T9" i="4"/>
  <c r="T16" i="4"/>
  <c r="T45" i="4" l="1"/>
</calcChain>
</file>

<file path=xl/sharedStrings.xml><?xml version="1.0" encoding="utf-8"?>
<sst xmlns="http://schemas.openxmlformats.org/spreadsheetml/2006/main" count="108" uniqueCount="55">
  <si>
    <t>STATE LEVEL BANKERS' COMMITTEE BIHAR, PATNA</t>
  </si>
  <si>
    <t>(CONVENOR- STATE BANK OF INDIA)</t>
  </si>
  <si>
    <t>DISTRICTWISE PERFORMANCE UNDER  ANNUAL CREDIT PLAN AS ON : 31.12.2016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</si>
  <si>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</si>
  <si>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</si>
  <si>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</si>
  <si>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</si>
  <si>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</si>
  <si>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</si>
  <si>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</si>
  <si>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</si>
  <si>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</si>
  <si>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</si>
  <si>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</si>
  <si>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</si>
  <si>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</si>
  <si>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</si>
  <si>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</si>
  <si>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</si>
  <si>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</si>
  <si>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</si>
  <si>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</si>
  <si>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</si>
  <si>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</si>
  <si>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</si>
  <si>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</si>
  <si>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</si>
  <si>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</si>
  <si>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</si>
  <si>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</si>
  <si>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</si>
  <si>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</si>
  <si>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</si>
  <si>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</si>
  <si>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</si>
  <si>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</si>
  <si>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</si>
  <si>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</si>
  <si>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</si>
  <si>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</si>
  <si>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</si>
  <si>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</si>
  <si>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</si>
  <si>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</si>
  <si>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</si>
  <si>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</si>
  <si>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</si>
  <si>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</si>
  <si>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</si>
  <si>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</si>
  <si>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</si>
  <si>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</si>
  <si>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</si>
  <si>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</si>
  <si>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RS IN LACS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</si>
</sst>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workbookViewId="0">
      <selection activeCell="V7" sqref="V7"/>
    </sheetView>
  </sheetViews>
  <sheetFormatPr defaultRowHeight="15.75" x14ac:dyDescent="0.25"/>
  <cols>
    <col min="1" max="1" width="3.28515625" style="7" bestFit="1" customWidth="1"/>
    <col min="2" max="2" width="18" style="3" bestFit="1" customWidth="1"/>
    <col min="3" max="3" width="9" style="9" bestFit="1" customWidth="1"/>
    <col min="4" max="9" width="9" style="7" bestFit="1" customWidth="1"/>
    <col min="10" max="10" width="7.85546875" style="7" bestFit="1" customWidth="1"/>
    <col min="11" max="12" width="9" style="7" bestFit="1" customWidth="1"/>
    <col min="13" max="13" width="9" style="10" bestFit="1" customWidth="1"/>
    <col min="14" max="14" width="7.85546875" style="7" bestFit="1" customWidth="1"/>
    <col min="15" max="17" width="9" style="7" bestFit="1" customWidth="1"/>
    <col min="18" max="18" width="10.140625" style="7" bestFit="1" customWidth="1"/>
    <col min="19" max="20" width="9" style="7" bestFit="1" customWidth="1"/>
    <col min="21" max="21" width="16.140625" style="14" customWidth="1"/>
    <col min="22" max="22" width="13" style="3" customWidth="1"/>
    <col min="23" max="16384" width="9.140625" style="3"/>
  </cols>
  <sheetData>
    <row r="1" spans="1:2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x14ac:dyDescent="0.25">
      <c r="A4" s="25" t="s">
        <v>54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21" customHeight="1" x14ac:dyDescent="0.25">
      <c r="A5" s="24" t="s">
        <v>3</v>
      </c>
      <c r="B5" s="24" t="s">
        <v>4</v>
      </c>
      <c r="C5" s="23" t="s">
        <v>5</v>
      </c>
      <c r="D5" s="23"/>
      <c r="E5" s="23"/>
      <c r="F5" s="23" t="s">
        <v>6</v>
      </c>
      <c r="G5" s="23"/>
      <c r="H5" s="23"/>
      <c r="I5" s="23" t="s">
        <v>7</v>
      </c>
      <c r="J5" s="23"/>
      <c r="K5" s="23"/>
      <c r="L5" s="23" t="s">
        <v>8</v>
      </c>
      <c r="M5" s="23"/>
      <c r="N5" s="23"/>
      <c r="O5" s="23" t="s">
        <v>9</v>
      </c>
      <c r="P5" s="23"/>
      <c r="Q5" s="23"/>
      <c r="R5" s="23" t="s">
        <v>10</v>
      </c>
      <c r="S5" s="23"/>
      <c r="T5" s="23"/>
      <c r="U5" s="12" t="s">
        <v>11</v>
      </c>
    </row>
    <row r="6" spans="1:21" ht="22.5" customHeight="1" x14ac:dyDescent="0.25">
      <c r="A6" s="24"/>
      <c r="B6" s="24"/>
      <c r="C6" s="1" t="s">
        <v>12</v>
      </c>
      <c r="D6" s="1" t="s">
        <v>13</v>
      </c>
      <c r="E6" s="1" t="s">
        <v>14</v>
      </c>
      <c r="F6" s="1" t="s">
        <v>12</v>
      </c>
      <c r="G6" s="1" t="s">
        <v>13</v>
      </c>
      <c r="H6" s="1" t="s">
        <v>14</v>
      </c>
      <c r="I6" s="1" t="s">
        <v>12</v>
      </c>
      <c r="J6" s="1" t="s">
        <v>13</v>
      </c>
      <c r="K6" s="1" t="s">
        <v>14</v>
      </c>
      <c r="L6" s="1" t="s">
        <v>12</v>
      </c>
      <c r="M6" s="1" t="s">
        <v>13</v>
      </c>
      <c r="N6" s="1" t="s">
        <v>14</v>
      </c>
      <c r="O6" s="1" t="s">
        <v>12</v>
      </c>
      <c r="P6" s="1" t="s">
        <v>13</v>
      </c>
      <c r="Q6" s="1" t="s">
        <v>14</v>
      </c>
      <c r="R6" s="1" t="s">
        <v>12</v>
      </c>
      <c r="S6" s="1" t="s">
        <v>13</v>
      </c>
      <c r="T6" s="1" t="s">
        <v>14</v>
      </c>
      <c r="U6" s="13"/>
    </row>
    <row r="7" spans="1:21" x14ac:dyDescent="0.25">
      <c r="A7" s="5">
        <v>1</v>
      </c>
      <c r="B7" s="4" t="s">
        <v>15</v>
      </c>
      <c r="C7" s="1">
        <v>146764</v>
      </c>
      <c r="D7" s="1">
        <v>92245</v>
      </c>
      <c r="E7" s="8">
        <f>D7/C7</f>
        <v>0.62852606906325803</v>
      </c>
      <c r="F7" s="1">
        <v>28205</v>
      </c>
      <c r="G7" s="1">
        <v>20180</v>
      </c>
      <c r="H7" s="8">
        <f>G7/F7</f>
        <v>0.71547597943627017</v>
      </c>
      <c r="I7" s="1">
        <v>17258</v>
      </c>
      <c r="J7" s="1">
        <v>8056</v>
      </c>
      <c r="K7" s="8">
        <f>J7/I7</f>
        <v>0.46679800672152044</v>
      </c>
      <c r="L7" s="1">
        <f>SUM(I7+F7+C7)</f>
        <v>192227</v>
      </c>
      <c r="M7" s="1">
        <f>SUM(J7+G7+D7)</f>
        <v>120481</v>
      </c>
      <c r="N7" s="8">
        <f>M7/L7</f>
        <v>0.62676419025423069</v>
      </c>
      <c r="O7" s="11">
        <v>52991</v>
      </c>
      <c r="P7" s="11">
        <v>28710</v>
      </c>
      <c r="Q7" s="8">
        <f>P7/O7</f>
        <v>0.54179011530259857</v>
      </c>
      <c r="R7" s="6">
        <f>SUM(O7+L7)</f>
        <v>245218</v>
      </c>
      <c r="S7" s="6">
        <f>SUM(P7+M7)</f>
        <v>149191</v>
      </c>
      <c r="T7" s="8">
        <f>S7/R7</f>
        <v>0.60840150396789794</v>
      </c>
      <c r="U7" s="13" t="s">
        <v>15</v>
      </c>
    </row>
    <row r="8" spans="1:21" x14ac:dyDescent="0.25">
      <c r="A8" s="6">
        <v>2</v>
      </c>
      <c r="B8" s="2" t="s">
        <v>16</v>
      </c>
      <c r="C8" s="1">
        <v>43509</v>
      </c>
      <c r="D8" s="1">
        <v>24495</v>
      </c>
      <c r="E8" s="8">
        <f t="shared" ref="E8:E45" si="0">D8/C8</f>
        <v>0.56298696821347305</v>
      </c>
      <c r="F8" s="1">
        <v>6956</v>
      </c>
      <c r="G8" s="1">
        <v>3876</v>
      </c>
      <c r="H8" s="8">
        <f t="shared" ref="H8:H45" si="1">G8/F8</f>
        <v>0.55721679125934442</v>
      </c>
      <c r="I8" s="1">
        <v>5319</v>
      </c>
      <c r="J8" s="1">
        <v>3440</v>
      </c>
      <c r="K8" s="8">
        <f t="shared" ref="K8:K45" si="2">J8/I8</f>
        <v>0.64673810866704273</v>
      </c>
      <c r="L8" s="1">
        <f t="shared" ref="L8:L44" si="3">SUM(I8+F8+C8)</f>
        <v>55784</v>
      </c>
      <c r="M8" s="1">
        <f t="shared" ref="M8:M44" si="4">SUM(J8+G8+D8)</f>
        <v>31811</v>
      </c>
      <c r="N8" s="8">
        <f t="shared" ref="N8:N45" si="5">M8/L8</f>
        <v>0.57025311917395671</v>
      </c>
      <c r="O8" s="11">
        <v>17250</v>
      </c>
      <c r="P8" s="11">
        <v>7540</v>
      </c>
      <c r="Q8" s="8">
        <f t="shared" ref="Q8:Q45" si="6">P8/O8</f>
        <v>0.43710144927536232</v>
      </c>
      <c r="R8" s="6">
        <f t="shared" ref="R8:R44" si="7">SUM(O8+L8)</f>
        <v>73034</v>
      </c>
      <c r="S8" s="6">
        <f t="shared" ref="S8:S44" si="8">SUM(P8+M8)</f>
        <v>39351</v>
      </c>
      <c r="T8" s="8">
        <f t="shared" ref="T8:T45" si="9">S8/R8</f>
        <v>0.53880384478462084</v>
      </c>
      <c r="U8" s="13" t="s">
        <v>16</v>
      </c>
    </row>
    <row r="9" spans="1:21" x14ac:dyDescent="0.25">
      <c r="A9" s="6">
        <v>3</v>
      </c>
      <c r="B9" s="2" t="s">
        <v>17</v>
      </c>
      <c r="C9" s="1">
        <v>163581</v>
      </c>
      <c r="D9" s="1">
        <v>98677</v>
      </c>
      <c r="E9" s="8">
        <f t="shared" si="0"/>
        <v>0.60323020399679672</v>
      </c>
      <c r="F9" s="1">
        <v>20779</v>
      </c>
      <c r="G9" s="1">
        <v>23225</v>
      </c>
      <c r="H9" s="8">
        <f t="shared" si="1"/>
        <v>1.1177150007218826</v>
      </c>
      <c r="I9" s="1">
        <v>30940</v>
      </c>
      <c r="J9" s="1">
        <v>16166</v>
      </c>
      <c r="K9" s="8">
        <f t="shared" si="2"/>
        <v>0.52249515190691664</v>
      </c>
      <c r="L9" s="1">
        <f t="shared" si="3"/>
        <v>215300</v>
      </c>
      <c r="M9" s="1">
        <f t="shared" si="4"/>
        <v>138068</v>
      </c>
      <c r="N9" s="8">
        <f t="shared" si="5"/>
        <v>0.64128193218764518</v>
      </c>
      <c r="O9" s="11">
        <v>51066</v>
      </c>
      <c r="P9" s="11">
        <v>19892</v>
      </c>
      <c r="Q9" s="8">
        <f t="shared" si="6"/>
        <v>0.38953511142443115</v>
      </c>
      <c r="R9" s="6">
        <f t="shared" si="7"/>
        <v>266366</v>
      </c>
      <c r="S9" s="6">
        <f t="shared" si="8"/>
        <v>157960</v>
      </c>
      <c r="T9" s="8">
        <f t="shared" si="9"/>
        <v>0.59301862850363785</v>
      </c>
      <c r="U9" s="13" t="s">
        <v>17</v>
      </c>
    </row>
    <row r="10" spans="1:21" x14ac:dyDescent="0.25">
      <c r="A10" s="5">
        <v>4</v>
      </c>
      <c r="B10" s="2" t="s">
        <v>18</v>
      </c>
      <c r="C10" s="1">
        <v>88341</v>
      </c>
      <c r="D10" s="1">
        <v>38002</v>
      </c>
      <c r="E10" s="8">
        <f t="shared" si="0"/>
        <v>0.43017398489942382</v>
      </c>
      <c r="F10" s="1">
        <v>27965</v>
      </c>
      <c r="G10" s="1">
        <v>11968</v>
      </c>
      <c r="H10" s="8">
        <f t="shared" si="1"/>
        <v>0.42796352583586628</v>
      </c>
      <c r="I10" s="1">
        <v>7057</v>
      </c>
      <c r="J10" s="1">
        <v>2989</v>
      </c>
      <c r="K10" s="8">
        <f t="shared" si="2"/>
        <v>0.4235510840300411</v>
      </c>
      <c r="L10" s="1">
        <f t="shared" si="3"/>
        <v>123363</v>
      </c>
      <c r="M10" s="1">
        <f>SUM(J10+G10+D10)</f>
        <v>52959</v>
      </c>
      <c r="N10" s="8">
        <f t="shared" si="5"/>
        <v>0.42929403467814498</v>
      </c>
      <c r="O10" s="11">
        <v>42918</v>
      </c>
      <c r="P10" s="11">
        <v>16998</v>
      </c>
      <c r="Q10" s="8">
        <f t="shared" si="6"/>
        <v>0.39605759821054104</v>
      </c>
      <c r="R10" s="6">
        <f t="shared" si="7"/>
        <v>166281</v>
      </c>
      <c r="S10" s="6">
        <f t="shared" si="8"/>
        <v>69957</v>
      </c>
      <c r="T10" s="8">
        <f t="shared" si="9"/>
        <v>0.42071553574972487</v>
      </c>
      <c r="U10" s="13" t="s">
        <v>18</v>
      </c>
    </row>
    <row r="11" spans="1:21" x14ac:dyDescent="0.25">
      <c r="A11" s="6">
        <v>5</v>
      </c>
      <c r="B11" s="2" t="s">
        <v>19</v>
      </c>
      <c r="C11" s="1">
        <v>156701</v>
      </c>
      <c r="D11" s="1">
        <v>89418</v>
      </c>
      <c r="E11" s="8">
        <f t="shared" si="0"/>
        <v>0.57062813893976427</v>
      </c>
      <c r="F11" s="1">
        <v>98764</v>
      </c>
      <c r="G11" s="1">
        <v>53471</v>
      </c>
      <c r="H11" s="8">
        <f t="shared" si="1"/>
        <v>0.54140172532501718</v>
      </c>
      <c r="I11" s="1">
        <v>37407</v>
      </c>
      <c r="J11" s="1">
        <v>13212</v>
      </c>
      <c r="K11" s="8">
        <f t="shared" si="2"/>
        <v>0.35319592589622262</v>
      </c>
      <c r="L11" s="1">
        <f t="shared" si="3"/>
        <v>292872</v>
      </c>
      <c r="M11" s="1">
        <f t="shared" si="4"/>
        <v>156101</v>
      </c>
      <c r="N11" s="8">
        <f t="shared" si="5"/>
        <v>0.53300076483924719</v>
      </c>
      <c r="O11" s="11">
        <v>74809</v>
      </c>
      <c r="P11" s="11">
        <v>36439</v>
      </c>
      <c r="Q11" s="8">
        <f t="shared" si="6"/>
        <v>0.48709379887446697</v>
      </c>
      <c r="R11" s="6">
        <f t="shared" si="7"/>
        <v>367681</v>
      </c>
      <c r="S11" s="6">
        <f t="shared" si="8"/>
        <v>192540</v>
      </c>
      <c r="T11" s="8">
        <f t="shared" si="9"/>
        <v>0.5236604556667328</v>
      </c>
      <c r="U11" s="13" t="s">
        <v>19</v>
      </c>
    </row>
    <row r="12" spans="1:21" x14ac:dyDescent="0.25">
      <c r="A12" s="6">
        <v>6</v>
      </c>
      <c r="B12" s="2" t="s">
        <v>20</v>
      </c>
      <c r="C12" s="1">
        <v>128203</v>
      </c>
      <c r="D12" s="1">
        <v>64698</v>
      </c>
      <c r="E12" s="8">
        <f t="shared" si="0"/>
        <v>0.50465277723610213</v>
      </c>
      <c r="F12" s="1">
        <v>87115</v>
      </c>
      <c r="G12" s="1">
        <v>45158</v>
      </c>
      <c r="H12" s="8">
        <f t="shared" si="1"/>
        <v>0.51837226654422319</v>
      </c>
      <c r="I12" s="1">
        <v>20120</v>
      </c>
      <c r="J12" s="1">
        <v>11842</v>
      </c>
      <c r="K12" s="8">
        <f t="shared" si="2"/>
        <v>0.58856858846918492</v>
      </c>
      <c r="L12" s="1">
        <f t="shared" si="3"/>
        <v>235438</v>
      </c>
      <c r="M12" s="1">
        <f t="shared" si="4"/>
        <v>121698</v>
      </c>
      <c r="N12" s="8">
        <f t="shared" si="5"/>
        <v>0.5169004153959853</v>
      </c>
      <c r="O12" s="11">
        <v>108645</v>
      </c>
      <c r="P12" s="11">
        <v>47168</v>
      </c>
      <c r="Q12" s="8">
        <f t="shared" si="6"/>
        <v>0.43414791292742416</v>
      </c>
      <c r="R12" s="6">
        <f t="shared" si="7"/>
        <v>344083</v>
      </c>
      <c r="S12" s="6">
        <f t="shared" si="8"/>
        <v>168866</v>
      </c>
      <c r="T12" s="8">
        <f t="shared" si="9"/>
        <v>0.49077112208391582</v>
      </c>
      <c r="U12" s="13" t="s">
        <v>20</v>
      </c>
    </row>
    <row r="13" spans="1:21" x14ac:dyDescent="0.25">
      <c r="A13" s="5">
        <v>7</v>
      </c>
      <c r="B13" s="2" t="s">
        <v>21</v>
      </c>
      <c r="C13" s="1">
        <v>198041</v>
      </c>
      <c r="D13" s="1">
        <v>123006</v>
      </c>
      <c r="E13" s="8">
        <f t="shared" si="0"/>
        <v>0.62111380976666453</v>
      </c>
      <c r="F13" s="1">
        <v>35977</v>
      </c>
      <c r="G13" s="1">
        <v>26472</v>
      </c>
      <c r="H13" s="8">
        <f t="shared" si="1"/>
        <v>0.73580342996914694</v>
      </c>
      <c r="I13" s="1">
        <v>29144</v>
      </c>
      <c r="J13" s="1">
        <v>17257</v>
      </c>
      <c r="K13" s="8">
        <f t="shared" si="2"/>
        <v>0.59212874004940985</v>
      </c>
      <c r="L13" s="1">
        <f t="shared" si="3"/>
        <v>263162</v>
      </c>
      <c r="M13" s="1">
        <f t="shared" si="4"/>
        <v>166735</v>
      </c>
      <c r="N13" s="8">
        <f t="shared" si="5"/>
        <v>0.6335831161033888</v>
      </c>
      <c r="O13" s="11">
        <v>60164</v>
      </c>
      <c r="P13" s="11">
        <v>30723</v>
      </c>
      <c r="Q13" s="8">
        <f t="shared" si="6"/>
        <v>0.51065421182102255</v>
      </c>
      <c r="R13" s="6">
        <f t="shared" si="7"/>
        <v>323326</v>
      </c>
      <c r="S13" s="6">
        <f t="shared" si="8"/>
        <v>197458</v>
      </c>
      <c r="T13" s="8">
        <f t="shared" si="9"/>
        <v>0.61070869648589965</v>
      </c>
      <c r="U13" s="13" t="s">
        <v>21</v>
      </c>
    </row>
    <row r="14" spans="1:21" x14ac:dyDescent="0.25">
      <c r="A14" s="6">
        <v>8</v>
      </c>
      <c r="B14" s="2" t="s">
        <v>22</v>
      </c>
      <c r="C14" s="1">
        <v>151192</v>
      </c>
      <c r="D14" s="1">
        <v>101314</v>
      </c>
      <c r="E14" s="8">
        <f t="shared" si="0"/>
        <v>0.6701015926768612</v>
      </c>
      <c r="F14" s="1">
        <v>28105</v>
      </c>
      <c r="G14" s="1">
        <v>17097</v>
      </c>
      <c r="H14" s="8">
        <f t="shared" si="1"/>
        <v>0.60832592065468782</v>
      </c>
      <c r="I14" s="1">
        <v>20075</v>
      </c>
      <c r="J14" s="1">
        <v>11345</v>
      </c>
      <c r="K14" s="8">
        <f t="shared" si="2"/>
        <v>0.56513075965130755</v>
      </c>
      <c r="L14" s="1">
        <f t="shared" si="3"/>
        <v>199372</v>
      </c>
      <c r="M14" s="1">
        <f t="shared" si="4"/>
        <v>129756</v>
      </c>
      <c r="N14" s="8">
        <f t="shared" si="5"/>
        <v>0.65082358606022916</v>
      </c>
      <c r="O14" s="11">
        <v>46828</v>
      </c>
      <c r="P14" s="11">
        <v>19169</v>
      </c>
      <c r="Q14" s="8">
        <f t="shared" si="6"/>
        <v>0.40934910737165797</v>
      </c>
      <c r="R14" s="6">
        <f t="shared" si="7"/>
        <v>246200</v>
      </c>
      <c r="S14" s="6">
        <f t="shared" si="8"/>
        <v>148925</v>
      </c>
      <c r="T14" s="8">
        <f t="shared" si="9"/>
        <v>0.60489439480097484</v>
      </c>
      <c r="U14" s="13" t="s">
        <v>22</v>
      </c>
    </row>
    <row r="15" spans="1:21" x14ac:dyDescent="0.25">
      <c r="A15" s="6">
        <v>9</v>
      </c>
      <c r="B15" s="2" t="s">
        <v>23</v>
      </c>
      <c r="C15" s="1">
        <v>110155</v>
      </c>
      <c r="D15" s="1">
        <v>53457</v>
      </c>
      <c r="E15" s="8">
        <f t="shared" si="0"/>
        <v>0.48528891107984207</v>
      </c>
      <c r="F15" s="1">
        <v>24570</v>
      </c>
      <c r="G15" s="1">
        <v>23549</v>
      </c>
      <c r="H15" s="8">
        <f t="shared" si="1"/>
        <v>0.95844525844525841</v>
      </c>
      <c r="I15" s="1">
        <v>23746</v>
      </c>
      <c r="J15" s="1">
        <v>15515</v>
      </c>
      <c r="K15" s="8">
        <f t="shared" si="2"/>
        <v>0.65337319969679108</v>
      </c>
      <c r="L15" s="1">
        <f t="shared" si="3"/>
        <v>158471</v>
      </c>
      <c r="M15" s="1">
        <f t="shared" si="4"/>
        <v>92521</v>
      </c>
      <c r="N15" s="8">
        <f t="shared" si="5"/>
        <v>0.58383552826700158</v>
      </c>
      <c r="O15" s="11">
        <v>77681</v>
      </c>
      <c r="P15" s="11">
        <v>40024</v>
      </c>
      <c r="Q15" s="8">
        <f t="shared" si="6"/>
        <v>0.51523538574426175</v>
      </c>
      <c r="R15" s="6">
        <f t="shared" si="7"/>
        <v>236152</v>
      </c>
      <c r="S15" s="6">
        <f t="shared" si="8"/>
        <v>132545</v>
      </c>
      <c r="T15" s="8">
        <f t="shared" si="9"/>
        <v>0.56126986009011148</v>
      </c>
      <c r="U15" s="13" t="s">
        <v>23</v>
      </c>
    </row>
    <row r="16" spans="1:21" x14ac:dyDescent="0.25">
      <c r="A16" s="5">
        <v>10</v>
      </c>
      <c r="B16" s="2" t="s">
        <v>24</v>
      </c>
      <c r="C16" s="1">
        <v>218328</v>
      </c>
      <c r="D16" s="1">
        <v>135604</v>
      </c>
      <c r="E16" s="8">
        <f t="shared" si="0"/>
        <v>0.62110219486277529</v>
      </c>
      <c r="F16" s="1">
        <v>64179</v>
      </c>
      <c r="G16" s="1">
        <v>37421</v>
      </c>
      <c r="H16" s="8">
        <f t="shared" si="1"/>
        <v>0.5830723445363748</v>
      </c>
      <c r="I16" s="1">
        <v>23890</v>
      </c>
      <c r="J16" s="1">
        <v>13126</v>
      </c>
      <c r="K16" s="8">
        <f t="shared" si="2"/>
        <v>0.54943491000418587</v>
      </c>
      <c r="L16" s="1">
        <f t="shared" si="3"/>
        <v>306397</v>
      </c>
      <c r="M16" s="1">
        <f t="shared" si="4"/>
        <v>186151</v>
      </c>
      <c r="N16" s="8">
        <f t="shared" si="5"/>
        <v>0.60754837677914597</v>
      </c>
      <c r="O16" s="11">
        <v>83488</v>
      </c>
      <c r="P16" s="11">
        <v>40674</v>
      </c>
      <c r="Q16" s="8">
        <f t="shared" si="6"/>
        <v>0.4871837868915293</v>
      </c>
      <c r="R16" s="6">
        <f t="shared" si="7"/>
        <v>389885</v>
      </c>
      <c r="S16" s="6">
        <f t="shared" si="8"/>
        <v>226825</v>
      </c>
      <c r="T16" s="8">
        <f t="shared" si="9"/>
        <v>0.58177411287943881</v>
      </c>
      <c r="U16" s="13" t="s">
        <v>24</v>
      </c>
    </row>
    <row r="17" spans="1:21" x14ac:dyDescent="0.25">
      <c r="A17" s="6">
        <v>11</v>
      </c>
      <c r="B17" s="2" t="s">
        <v>25</v>
      </c>
      <c r="C17" s="1">
        <v>143498</v>
      </c>
      <c r="D17" s="1">
        <v>95461</v>
      </c>
      <c r="E17" s="8">
        <f t="shared" si="0"/>
        <v>0.66524272115290806</v>
      </c>
      <c r="F17" s="1">
        <v>61335</v>
      </c>
      <c r="G17" s="1">
        <v>40190</v>
      </c>
      <c r="H17" s="8">
        <f t="shared" si="1"/>
        <v>0.65525393331702941</v>
      </c>
      <c r="I17" s="1">
        <v>79080</v>
      </c>
      <c r="J17" s="1">
        <v>47437</v>
      </c>
      <c r="K17" s="8">
        <f t="shared" si="2"/>
        <v>0.5998609003540718</v>
      </c>
      <c r="L17" s="1">
        <f t="shared" si="3"/>
        <v>283913</v>
      </c>
      <c r="M17" s="1">
        <f t="shared" si="4"/>
        <v>183088</v>
      </c>
      <c r="N17" s="8">
        <f t="shared" si="5"/>
        <v>0.6448736056468003</v>
      </c>
      <c r="O17" s="11">
        <v>98752</v>
      </c>
      <c r="P17" s="11">
        <v>62333</v>
      </c>
      <c r="Q17" s="8">
        <f t="shared" si="6"/>
        <v>0.63120746921581339</v>
      </c>
      <c r="R17" s="6">
        <f t="shared" si="7"/>
        <v>382665</v>
      </c>
      <c r="S17" s="6">
        <f t="shared" si="8"/>
        <v>245421</v>
      </c>
      <c r="T17" s="8">
        <f t="shared" si="9"/>
        <v>0.64134686997765666</v>
      </c>
      <c r="U17" s="13" t="s">
        <v>25</v>
      </c>
    </row>
    <row r="18" spans="1:21" x14ac:dyDescent="0.25">
      <c r="A18" s="6">
        <v>12</v>
      </c>
      <c r="B18" s="2" t="s">
        <v>26</v>
      </c>
      <c r="C18" s="1">
        <v>195063</v>
      </c>
      <c r="D18" s="1">
        <v>105819</v>
      </c>
      <c r="E18" s="8">
        <f t="shared" si="0"/>
        <v>0.54248627366543112</v>
      </c>
      <c r="F18" s="1">
        <v>12209</v>
      </c>
      <c r="G18" s="1">
        <v>8278</v>
      </c>
      <c r="H18" s="8">
        <f t="shared" si="1"/>
        <v>0.67802440822344168</v>
      </c>
      <c r="I18" s="1">
        <v>18392</v>
      </c>
      <c r="J18" s="1">
        <v>8872</v>
      </c>
      <c r="K18" s="8">
        <f t="shared" si="2"/>
        <v>0.48238364506307091</v>
      </c>
      <c r="L18" s="1">
        <f t="shared" si="3"/>
        <v>225664</v>
      </c>
      <c r="M18" s="1">
        <f t="shared" si="4"/>
        <v>122969</v>
      </c>
      <c r="N18" s="8">
        <f t="shared" si="5"/>
        <v>0.54492076715825299</v>
      </c>
      <c r="O18" s="11">
        <v>46974</v>
      </c>
      <c r="P18" s="11">
        <v>26112</v>
      </c>
      <c r="Q18" s="8">
        <f t="shared" si="6"/>
        <v>0.55588197726401845</v>
      </c>
      <c r="R18" s="6">
        <f t="shared" si="7"/>
        <v>272638</v>
      </c>
      <c r="S18" s="6">
        <f t="shared" si="8"/>
        <v>149081</v>
      </c>
      <c r="T18" s="8">
        <f t="shared" si="9"/>
        <v>0.5468093222514836</v>
      </c>
      <c r="U18" s="13" t="s">
        <v>26</v>
      </c>
    </row>
    <row r="19" spans="1:21" x14ac:dyDescent="0.25">
      <c r="A19" s="5">
        <v>13</v>
      </c>
      <c r="B19" s="2" t="s">
        <v>27</v>
      </c>
      <c r="C19" s="1">
        <v>60718</v>
      </c>
      <c r="D19" s="1">
        <v>58664</v>
      </c>
      <c r="E19" s="8">
        <f t="shared" si="0"/>
        <v>0.96617148127408681</v>
      </c>
      <c r="F19" s="1">
        <v>10542</v>
      </c>
      <c r="G19" s="1">
        <v>11188</v>
      </c>
      <c r="H19" s="8">
        <f t="shared" si="1"/>
        <v>1.0612786947448303</v>
      </c>
      <c r="I19" s="1">
        <v>12712</v>
      </c>
      <c r="J19" s="1">
        <v>7271</v>
      </c>
      <c r="K19" s="8">
        <f t="shared" si="2"/>
        <v>0.57197923222152292</v>
      </c>
      <c r="L19" s="1">
        <f t="shared" si="3"/>
        <v>83972</v>
      </c>
      <c r="M19" s="1">
        <f t="shared" si="4"/>
        <v>77123</v>
      </c>
      <c r="N19" s="8">
        <f t="shared" si="5"/>
        <v>0.91843709808031249</v>
      </c>
      <c r="O19" s="11">
        <v>29760</v>
      </c>
      <c r="P19" s="11">
        <v>22495</v>
      </c>
      <c r="Q19" s="8">
        <f t="shared" si="6"/>
        <v>0.755880376344086</v>
      </c>
      <c r="R19" s="6">
        <f t="shared" si="7"/>
        <v>113732</v>
      </c>
      <c r="S19" s="6">
        <f t="shared" si="8"/>
        <v>99618</v>
      </c>
      <c r="T19" s="8">
        <f t="shared" si="9"/>
        <v>0.87590124151514082</v>
      </c>
      <c r="U19" s="13" t="s">
        <v>27</v>
      </c>
    </row>
    <row r="20" spans="1:21" x14ac:dyDescent="0.25">
      <c r="A20" s="6">
        <v>14</v>
      </c>
      <c r="B20" s="2" t="s">
        <v>28</v>
      </c>
      <c r="C20" s="1">
        <v>64158</v>
      </c>
      <c r="D20" s="1">
        <v>37298</v>
      </c>
      <c r="E20" s="8">
        <f t="shared" si="0"/>
        <v>0.58134605193428723</v>
      </c>
      <c r="F20" s="1">
        <v>14384</v>
      </c>
      <c r="G20" s="1">
        <v>9690</v>
      </c>
      <c r="H20" s="8">
        <f t="shared" si="1"/>
        <v>0.67366518353726368</v>
      </c>
      <c r="I20" s="1">
        <v>9798</v>
      </c>
      <c r="J20" s="1">
        <v>5336</v>
      </c>
      <c r="K20" s="8">
        <f t="shared" si="2"/>
        <v>0.54460093896713613</v>
      </c>
      <c r="L20" s="1">
        <f t="shared" si="3"/>
        <v>88340</v>
      </c>
      <c r="M20" s="1">
        <f t="shared" si="4"/>
        <v>52324</v>
      </c>
      <c r="N20" s="8">
        <f t="shared" si="5"/>
        <v>0.59230246773828388</v>
      </c>
      <c r="O20" s="11">
        <v>32540</v>
      </c>
      <c r="P20" s="11">
        <v>15528</v>
      </c>
      <c r="Q20" s="8">
        <f t="shared" si="6"/>
        <v>0.47719729563614016</v>
      </c>
      <c r="R20" s="6">
        <f t="shared" si="7"/>
        <v>120880</v>
      </c>
      <c r="S20" s="6">
        <f t="shared" si="8"/>
        <v>67852</v>
      </c>
      <c r="T20" s="8">
        <f t="shared" si="9"/>
        <v>0.56131700860357381</v>
      </c>
      <c r="U20" s="13" t="s">
        <v>28</v>
      </c>
    </row>
    <row r="21" spans="1:21" x14ac:dyDescent="0.25">
      <c r="A21" s="6">
        <v>15</v>
      </c>
      <c r="B21" s="2" t="s">
        <v>29</v>
      </c>
      <c r="C21" s="1">
        <v>176026</v>
      </c>
      <c r="D21" s="1">
        <v>111283</v>
      </c>
      <c r="E21" s="8">
        <f t="shared" si="0"/>
        <v>0.63219638008021539</v>
      </c>
      <c r="F21" s="1">
        <v>27567</v>
      </c>
      <c r="G21" s="1">
        <v>21037</v>
      </c>
      <c r="H21" s="8">
        <f t="shared" si="1"/>
        <v>0.76312257409221174</v>
      </c>
      <c r="I21" s="1">
        <v>24259</v>
      </c>
      <c r="J21" s="1">
        <v>12633</v>
      </c>
      <c r="K21" s="8">
        <f t="shared" si="2"/>
        <v>0.52075518364318396</v>
      </c>
      <c r="L21" s="1">
        <f t="shared" si="3"/>
        <v>227852</v>
      </c>
      <c r="M21" s="1">
        <f t="shared" si="4"/>
        <v>144953</v>
      </c>
      <c r="N21" s="8">
        <f t="shared" si="5"/>
        <v>0.63617172550603018</v>
      </c>
      <c r="O21" s="11">
        <v>37278</v>
      </c>
      <c r="P21" s="11">
        <v>16192</v>
      </c>
      <c r="Q21" s="8">
        <f t="shared" si="6"/>
        <v>0.43435806641987229</v>
      </c>
      <c r="R21" s="6">
        <f t="shared" si="7"/>
        <v>265130</v>
      </c>
      <c r="S21" s="6">
        <f t="shared" si="8"/>
        <v>161145</v>
      </c>
      <c r="T21" s="8">
        <f t="shared" si="9"/>
        <v>0.60779617546109455</v>
      </c>
      <c r="U21" s="13" t="s">
        <v>29</v>
      </c>
    </row>
    <row r="22" spans="1:21" x14ac:dyDescent="0.25">
      <c r="A22" s="5">
        <v>16</v>
      </c>
      <c r="B22" s="2" t="s">
        <v>30</v>
      </c>
      <c r="C22" s="1">
        <v>105159</v>
      </c>
      <c r="D22" s="1">
        <v>58739</v>
      </c>
      <c r="E22" s="8">
        <f t="shared" si="0"/>
        <v>0.55857320818950351</v>
      </c>
      <c r="F22" s="1">
        <v>37411</v>
      </c>
      <c r="G22" s="1">
        <v>29171</v>
      </c>
      <c r="H22" s="8">
        <f t="shared" si="1"/>
        <v>0.77974392558338457</v>
      </c>
      <c r="I22" s="1">
        <v>24585</v>
      </c>
      <c r="J22" s="1">
        <v>12946</v>
      </c>
      <c r="K22" s="8">
        <f t="shared" si="2"/>
        <v>0.52658124872889978</v>
      </c>
      <c r="L22" s="1">
        <f t="shared" si="3"/>
        <v>167155</v>
      </c>
      <c r="M22" s="1">
        <f t="shared" si="4"/>
        <v>100856</v>
      </c>
      <c r="N22" s="8">
        <f t="shared" si="5"/>
        <v>0.60336813137507106</v>
      </c>
      <c r="O22" s="11">
        <v>64721</v>
      </c>
      <c r="P22" s="11">
        <v>42972</v>
      </c>
      <c r="Q22" s="8">
        <f t="shared" si="6"/>
        <v>0.66395760263283943</v>
      </c>
      <c r="R22" s="6">
        <f t="shared" si="7"/>
        <v>231876</v>
      </c>
      <c r="S22" s="6">
        <f t="shared" si="8"/>
        <v>143828</v>
      </c>
      <c r="T22" s="8">
        <f t="shared" si="9"/>
        <v>0.62027980472321409</v>
      </c>
      <c r="U22" s="13" t="s">
        <v>30</v>
      </c>
    </row>
    <row r="23" spans="1:21" x14ac:dyDescent="0.25">
      <c r="A23" s="6">
        <v>17</v>
      </c>
      <c r="B23" s="2" t="s">
        <v>31</v>
      </c>
      <c r="C23" s="1">
        <v>92468</v>
      </c>
      <c r="D23" s="1">
        <v>59525</v>
      </c>
      <c r="E23" s="8">
        <f t="shared" si="0"/>
        <v>0.64373621144612192</v>
      </c>
      <c r="F23" s="1">
        <v>26177</v>
      </c>
      <c r="G23" s="1">
        <v>18544</v>
      </c>
      <c r="H23" s="8">
        <f t="shared" si="1"/>
        <v>0.70840814455437984</v>
      </c>
      <c r="I23" s="1">
        <v>10777</v>
      </c>
      <c r="J23" s="1">
        <v>4586</v>
      </c>
      <c r="K23" s="8">
        <f t="shared" si="2"/>
        <v>0.42553586341282362</v>
      </c>
      <c r="L23" s="1">
        <f t="shared" si="3"/>
        <v>129422</v>
      </c>
      <c r="M23" s="1">
        <f t="shared" si="4"/>
        <v>82655</v>
      </c>
      <c r="N23" s="8">
        <f t="shared" si="5"/>
        <v>0.6386472160838188</v>
      </c>
      <c r="O23" s="11">
        <v>37228</v>
      </c>
      <c r="P23" s="11">
        <v>17002</v>
      </c>
      <c r="Q23" s="8">
        <f t="shared" si="6"/>
        <v>0.45669925862254218</v>
      </c>
      <c r="R23" s="6">
        <f t="shared" si="7"/>
        <v>166650</v>
      </c>
      <c r="S23" s="6">
        <f t="shared" si="8"/>
        <v>99657</v>
      </c>
      <c r="T23" s="8">
        <f t="shared" si="9"/>
        <v>0.59800180018001803</v>
      </c>
      <c r="U23" s="13" t="s">
        <v>31</v>
      </c>
    </row>
    <row r="24" spans="1:21" x14ac:dyDescent="0.25">
      <c r="A24" s="6">
        <v>18</v>
      </c>
      <c r="B24" s="2" t="s">
        <v>32</v>
      </c>
      <c r="C24" s="1">
        <v>133899</v>
      </c>
      <c r="D24" s="1">
        <v>82635</v>
      </c>
      <c r="E24" s="8">
        <f t="shared" si="0"/>
        <v>0.61714426545381218</v>
      </c>
      <c r="F24" s="1">
        <v>24486</v>
      </c>
      <c r="G24" s="1">
        <v>14874</v>
      </c>
      <c r="H24" s="8">
        <f t="shared" si="1"/>
        <v>0.60744915461896598</v>
      </c>
      <c r="I24" s="1">
        <v>10913</v>
      </c>
      <c r="J24" s="1">
        <v>5101</v>
      </c>
      <c r="K24" s="8">
        <f t="shared" si="2"/>
        <v>0.46742417300467332</v>
      </c>
      <c r="L24" s="1">
        <f t="shared" si="3"/>
        <v>169298</v>
      </c>
      <c r="M24" s="1">
        <f t="shared" si="4"/>
        <v>102610</v>
      </c>
      <c r="N24" s="8">
        <f t="shared" si="5"/>
        <v>0.60609103474347015</v>
      </c>
      <c r="O24" s="11">
        <v>33612</v>
      </c>
      <c r="P24" s="11">
        <v>16276</v>
      </c>
      <c r="Q24" s="8">
        <f t="shared" si="6"/>
        <v>0.48423182196834463</v>
      </c>
      <c r="R24" s="6">
        <f t="shared" si="7"/>
        <v>202910</v>
      </c>
      <c r="S24" s="6">
        <f t="shared" si="8"/>
        <v>118886</v>
      </c>
      <c r="T24" s="8">
        <f t="shared" si="9"/>
        <v>0.58590508107042527</v>
      </c>
      <c r="U24" s="13" t="s">
        <v>32</v>
      </c>
    </row>
    <row r="25" spans="1:21" x14ac:dyDescent="0.25">
      <c r="A25" s="5">
        <v>19</v>
      </c>
      <c r="B25" s="2" t="s">
        <v>33</v>
      </c>
      <c r="C25" s="1">
        <v>50584</v>
      </c>
      <c r="D25" s="1">
        <v>30764</v>
      </c>
      <c r="E25" s="8">
        <f t="shared" si="0"/>
        <v>0.60817649849754862</v>
      </c>
      <c r="F25" s="1">
        <v>10879</v>
      </c>
      <c r="G25" s="1">
        <v>7307</v>
      </c>
      <c r="H25" s="8">
        <f t="shared" si="1"/>
        <v>0.671660998253516</v>
      </c>
      <c r="I25" s="1">
        <v>4830</v>
      </c>
      <c r="J25" s="1">
        <v>3115</v>
      </c>
      <c r="K25" s="8">
        <f t="shared" si="2"/>
        <v>0.64492753623188404</v>
      </c>
      <c r="L25" s="1">
        <f t="shared" si="3"/>
        <v>66293</v>
      </c>
      <c r="M25" s="1">
        <f t="shared" si="4"/>
        <v>41186</v>
      </c>
      <c r="N25" s="8">
        <f t="shared" si="5"/>
        <v>0.62127223085393635</v>
      </c>
      <c r="O25" s="11">
        <v>20845</v>
      </c>
      <c r="P25" s="11">
        <v>9457</v>
      </c>
      <c r="Q25" s="8">
        <f t="shared" si="6"/>
        <v>0.45368193811465579</v>
      </c>
      <c r="R25" s="6">
        <f t="shared" si="7"/>
        <v>87138</v>
      </c>
      <c r="S25" s="6">
        <f t="shared" si="8"/>
        <v>50643</v>
      </c>
      <c r="T25" s="8">
        <f t="shared" si="9"/>
        <v>0.5811815740549473</v>
      </c>
      <c r="U25" s="13" t="s">
        <v>33</v>
      </c>
    </row>
    <row r="26" spans="1:21" x14ac:dyDescent="0.25">
      <c r="A26" s="6">
        <v>20</v>
      </c>
      <c r="B26" s="2" t="s">
        <v>34</v>
      </c>
      <c r="C26" s="1">
        <v>88861</v>
      </c>
      <c r="D26" s="1">
        <v>38476</v>
      </c>
      <c r="E26" s="8">
        <f t="shared" si="0"/>
        <v>0.43299085087946343</v>
      </c>
      <c r="F26" s="1">
        <v>6836</v>
      </c>
      <c r="G26" s="1">
        <v>5583</v>
      </c>
      <c r="H26" s="8">
        <f t="shared" si="1"/>
        <v>0.81670567583382092</v>
      </c>
      <c r="I26" s="1">
        <v>9661</v>
      </c>
      <c r="J26" s="1">
        <v>3945</v>
      </c>
      <c r="K26" s="8">
        <f t="shared" si="2"/>
        <v>0.4083428216540731</v>
      </c>
      <c r="L26" s="1">
        <f t="shared" si="3"/>
        <v>105358</v>
      </c>
      <c r="M26" s="1">
        <f t="shared" si="4"/>
        <v>48004</v>
      </c>
      <c r="N26" s="8">
        <f t="shared" si="5"/>
        <v>0.4556274796408436</v>
      </c>
      <c r="O26" s="11">
        <v>37836</v>
      </c>
      <c r="P26" s="11">
        <v>15674</v>
      </c>
      <c r="Q26" s="8">
        <f t="shared" si="6"/>
        <v>0.41426154984670682</v>
      </c>
      <c r="R26" s="6">
        <f t="shared" si="7"/>
        <v>143194</v>
      </c>
      <c r="S26" s="6">
        <f t="shared" si="8"/>
        <v>63678</v>
      </c>
      <c r="T26" s="8">
        <f t="shared" si="9"/>
        <v>0.44469740352249398</v>
      </c>
      <c r="U26" s="13" t="s">
        <v>34</v>
      </c>
    </row>
    <row r="27" spans="1:21" x14ac:dyDescent="0.25">
      <c r="A27" s="6">
        <v>21</v>
      </c>
      <c r="B27" s="2" t="s">
        <v>35</v>
      </c>
      <c r="C27" s="1">
        <v>140348</v>
      </c>
      <c r="D27" s="1">
        <v>72610</v>
      </c>
      <c r="E27" s="8">
        <f t="shared" si="0"/>
        <v>0.51735685581554425</v>
      </c>
      <c r="F27" s="1">
        <v>37600</v>
      </c>
      <c r="G27" s="1">
        <v>23678</v>
      </c>
      <c r="H27" s="8">
        <f t="shared" si="1"/>
        <v>0.62973404255319154</v>
      </c>
      <c r="I27" s="1">
        <v>30376</v>
      </c>
      <c r="J27" s="1">
        <v>14121</v>
      </c>
      <c r="K27" s="8">
        <f t="shared" si="2"/>
        <v>0.46487358440874377</v>
      </c>
      <c r="L27" s="1">
        <f t="shared" si="3"/>
        <v>208324</v>
      </c>
      <c r="M27" s="1">
        <f t="shared" si="4"/>
        <v>110409</v>
      </c>
      <c r="N27" s="8">
        <f t="shared" si="5"/>
        <v>0.52998694341506503</v>
      </c>
      <c r="O27" s="11">
        <v>76240</v>
      </c>
      <c r="P27" s="11">
        <v>36973</v>
      </c>
      <c r="Q27" s="8">
        <f t="shared" si="6"/>
        <v>0.48495540398740816</v>
      </c>
      <c r="R27" s="6">
        <f t="shared" si="7"/>
        <v>284564</v>
      </c>
      <c r="S27" s="6">
        <f t="shared" si="8"/>
        <v>147382</v>
      </c>
      <c r="T27" s="8">
        <f t="shared" si="9"/>
        <v>0.51792215459439706</v>
      </c>
      <c r="U27" s="13" t="s">
        <v>35</v>
      </c>
    </row>
    <row r="28" spans="1:21" x14ac:dyDescent="0.25">
      <c r="A28" s="5">
        <v>22</v>
      </c>
      <c r="B28" s="2" t="s">
        <v>36</v>
      </c>
      <c r="C28" s="1">
        <v>57972</v>
      </c>
      <c r="D28" s="1">
        <v>38120</v>
      </c>
      <c r="E28" s="8">
        <f t="shared" si="0"/>
        <v>0.65755882150003453</v>
      </c>
      <c r="F28" s="1">
        <v>20605</v>
      </c>
      <c r="G28" s="1">
        <v>13962</v>
      </c>
      <c r="H28" s="8">
        <f t="shared" si="1"/>
        <v>0.67760252365930596</v>
      </c>
      <c r="I28" s="1">
        <v>11647</v>
      </c>
      <c r="J28" s="1">
        <v>8959</v>
      </c>
      <c r="K28" s="8">
        <f t="shared" si="2"/>
        <v>0.76921095561088693</v>
      </c>
      <c r="L28" s="1">
        <f t="shared" si="3"/>
        <v>90224</v>
      </c>
      <c r="M28" s="1">
        <f t="shared" si="4"/>
        <v>61041</v>
      </c>
      <c r="N28" s="8">
        <f t="shared" si="5"/>
        <v>0.67654947685759892</v>
      </c>
      <c r="O28" s="11">
        <v>43770</v>
      </c>
      <c r="P28" s="11">
        <v>59329</v>
      </c>
      <c r="Q28" s="8">
        <f t="shared" si="6"/>
        <v>1.3554717843271646</v>
      </c>
      <c r="R28" s="6">
        <f t="shared" si="7"/>
        <v>133994</v>
      </c>
      <c r="S28" s="6">
        <f t="shared" si="8"/>
        <v>120370</v>
      </c>
      <c r="T28" s="8">
        <f t="shared" si="9"/>
        <v>0.89832380554353175</v>
      </c>
      <c r="U28" s="13" t="s">
        <v>36</v>
      </c>
    </row>
    <row r="29" spans="1:21" x14ac:dyDescent="0.25">
      <c r="A29" s="6">
        <v>23</v>
      </c>
      <c r="B29" s="2" t="s">
        <v>37</v>
      </c>
      <c r="C29" s="1">
        <v>267499</v>
      </c>
      <c r="D29" s="1">
        <v>171728</v>
      </c>
      <c r="E29" s="8">
        <f t="shared" si="0"/>
        <v>0.64197623168684748</v>
      </c>
      <c r="F29" s="1">
        <v>93583</v>
      </c>
      <c r="G29" s="1">
        <v>64186</v>
      </c>
      <c r="H29" s="8">
        <f t="shared" si="1"/>
        <v>0.68587243409593623</v>
      </c>
      <c r="I29" s="1">
        <v>33652</v>
      </c>
      <c r="J29" s="1">
        <v>31809</v>
      </c>
      <c r="K29" s="8">
        <f t="shared" si="2"/>
        <v>0.94523356709853801</v>
      </c>
      <c r="L29" s="1">
        <f t="shared" si="3"/>
        <v>394734</v>
      </c>
      <c r="M29" s="1">
        <f t="shared" si="4"/>
        <v>267723</v>
      </c>
      <c r="N29" s="8">
        <f t="shared" si="5"/>
        <v>0.67823648330267983</v>
      </c>
      <c r="O29" s="11">
        <v>138499</v>
      </c>
      <c r="P29" s="11">
        <v>86128</v>
      </c>
      <c r="Q29" s="8">
        <f t="shared" si="6"/>
        <v>0.6218673059011256</v>
      </c>
      <c r="R29" s="6">
        <f t="shared" si="7"/>
        <v>533233</v>
      </c>
      <c r="S29" s="6">
        <f t="shared" si="8"/>
        <v>353851</v>
      </c>
      <c r="T29" s="8">
        <f t="shared" si="9"/>
        <v>0.66359546389664559</v>
      </c>
      <c r="U29" s="13" t="s">
        <v>37</v>
      </c>
    </row>
    <row r="30" spans="1:21" x14ac:dyDescent="0.25">
      <c r="A30" s="6">
        <v>24</v>
      </c>
      <c r="B30" s="2" t="s">
        <v>38</v>
      </c>
      <c r="C30" s="1">
        <v>121853</v>
      </c>
      <c r="D30" s="1">
        <v>80352</v>
      </c>
      <c r="E30" s="8">
        <f t="shared" si="0"/>
        <v>0.6594174948503525</v>
      </c>
      <c r="F30" s="1">
        <v>33139</v>
      </c>
      <c r="G30" s="1">
        <v>24101</v>
      </c>
      <c r="H30" s="8">
        <f t="shared" si="1"/>
        <v>0.72726998400675946</v>
      </c>
      <c r="I30" s="1">
        <v>24789</v>
      </c>
      <c r="J30" s="1">
        <v>11957</v>
      </c>
      <c r="K30" s="8">
        <f t="shared" si="2"/>
        <v>0.48235104280124247</v>
      </c>
      <c r="L30" s="1">
        <f t="shared" si="3"/>
        <v>179781</v>
      </c>
      <c r="M30" s="1">
        <f t="shared" si="4"/>
        <v>116410</v>
      </c>
      <c r="N30" s="8">
        <f t="shared" si="5"/>
        <v>0.64751002608729513</v>
      </c>
      <c r="O30" s="11">
        <v>59675</v>
      </c>
      <c r="P30" s="11">
        <v>32442</v>
      </c>
      <c r="Q30" s="8">
        <f t="shared" si="6"/>
        <v>0.54364474235441973</v>
      </c>
      <c r="R30" s="6">
        <f t="shared" si="7"/>
        <v>239456</v>
      </c>
      <c r="S30" s="6">
        <f t="shared" si="8"/>
        <v>148852</v>
      </c>
      <c r="T30" s="8">
        <f t="shared" si="9"/>
        <v>0.62162568488574099</v>
      </c>
      <c r="U30" s="13" t="s">
        <v>38</v>
      </c>
    </row>
    <row r="31" spans="1:21" x14ac:dyDescent="0.25">
      <c r="A31" s="5">
        <v>25</v>
      </c>
      <c r="B31" s="2" t="s">
        <v>39</v>
      </c>
      <c r="C31" s="1">
        <v>79297</v>
      </c>
      <c r="D31" s="1">
        <v>44551</v>
      </c>
      <c r="E31" s="8">
        <f t="shared" si="0"/>
        <v>0.56182453308447988</v>
      </c>
      <c r="F31" s="1">
        <v>13842</v>
      </c>
      <c r="G31" s="1">
        <v>11081</v>
      </c>
      <c r="H31" s="8">
        <f t="shared" si="1"/>
        <v>0.80053460482589223</v>
      </c>
      <c r="I31" s="1">
        <v>12931</v>
      </c>
      <c r="J31" s="1">
        <v>6745</v>
      </c>
      <c r="K31" s="8">
        <f t="shared" si="2"/>
        <v>0.52161472430593148</v>
      </c>
      <c r="L31" s="1">
        <f t="shared" si="3"/>
        <v>106070</v>
      </c>
      <c r="M31" s="1">
        <f t="shared" si="4"/>
        <v>62377</v>
      </c>
      <c r="N31" s="8">
        <f t="shared" si="5"/>
        <v>0.58807391345337989</v>
      </c>
      <c r="O31" s="11">
        <v>31112</v>
      </c>
      <c r="P31" s="11">
        <v>12322</v>
      </c>
      <c r="Q31" s="8">
        <f t="shared" si="6"/>
        <v>0.39605296991514527</v>
      </c>
      <c r="R31" s="6">
        <f t="shared" si="7"/>
        <v>137182</v>
      </c>
      <c r="S31" s="6">
        <f t="shared" si="8"/>
        <v>74699</v>
      </c>
      <c r="T31" s="8">
        <f t="shared" si="9"/>
        <v>0.54452479188231695</v>
      </c>
      <c r="U31" s="13" t="s">
        <v>39</v>
      </c>
    </row>
    <row r="32" spans="1:21" x14ac:dyDescent="0.25">
      <c r="A32" s="6">
        <v>26</v>
      </c>
      <c r="B32" s="2" t="s">
        <v>40</v>
      </c>
      <c r="C32" s="1">
        <v>216016</v>
      </c>
      <c r="D32" s="1">
        <v>196133</v>
      </c>
      <c r="E32" s="8">
        <f t="shared" si="0"/>
        <v>0.90795589215613659</v>
      </c>
      <c r="F32" s="1">
        <v>245777</v>
      </c>
      <c r="G32" s="1">
        <v>256021</v>
      </c>
      <c r="H32" s="8">
        <f t="shared" si="1"/>
        <v>1.0416800595661921</v>
      </c>
      <c r="I32" s="1">
        <v>293093</v>
      </c>
      <c r="J32" s="1">
        <v>167106</v>
      </c>
      <c r="K32" s="8">
        <f t="shared" si="2"/>
        <v>0.57014667699330934</v>
      </c>
      <c r="L32" s="1">
        <f t="shared" si="3"/>
        <v>754886</v>
      </c>
      <c r="M32" s="1">
        <f t="shared" si="4"/>
        <v>619260</v>
      </c>
      <c r="N32" s="8">
        <f t="shared" si="5"/>
        <v>0.82033578580076993</v>
      </c>
      <c r="O32" s="11">
        <v>425377</v>
      </c>
      <c r="P32" s="11">
        <v>574226</v>
      </c>
      <c r="Q32" s="8">
        <f t="shared" si="6"/>
        <v>1.3499225393004324</v>
      </c>
      <c r="R32" s="6">
        <f t="shared" si="7"/>
        <v>1180263</v>
      </c>
      <c r="S32" s="6">
        <f t="shared" si="8"/>
        <v>1193486</v>
      </c>
      <c r="T32" s="8">
        <f t="shared" si="9"/>
        <v>1.0112034351665689</v>
      </c>
      <c r="U32" s="13" t="s">
        <v>40</v>
      </c>
    </row>
    <row r="33" spans="1:21" x14ac:dyDescent="0.25">
      <c r="A33" s="6">
        <v>27</v>
      </c>
      <c r="B33" s="2" t="s">
        <v>41</v>
      </c>
      <c r="C33" s="1">
        <v>167593</v>
      </c>
      <c r="D33" s="1">
        <v>79501</v>
      </c>
      <c r="E33" s="8">
        <f t="shared" si="0"/>
        <v>0.47436945457149166</v>
      </c>
      <c r="F33" s="1">
        <v>27296</v>
      </c>
      <c r="G33" s="1">
        <v>38722</v>
      </c>
      <c r="H33" s="8">
        <f t="shared" si="1"/>
        <v>1.4185961313012896</v>
      </c>
      <c r="I33" s="1">
        <v>22012</v>
      </c>
      <c r="J33" s="1">
        <v>13578</v>
      </c>
      <c r="K33" s="8">
        <f t="shared" si="2"/>
        <v>0.61684535707795751</v>
      </c>
      <c r="L33" s="1">
        <f t="shared" si="3"/>
        <v>216901</v>
      </c>
      <c r="M33" s="1">
        <f t="shared" si="4"/>
        <v>131801</v>
      </c>
      <c r="N33" s="8">
        <f t="shared" si="5"/>
        <v>0.60765510532454903</v>
      </c>
      <c r="O33" s="11">
        <v>74223</v>
      </c>
      <c r="P33" s="11">
        <v>55604</v>
      </c>
      <c r="Q33" s="8">
        <f t="shared" si="6"/>
        <v>0.74914783827115583</v>
      </c>
      <c r="R33" s="6">
        <f t="shared" si="7"/>
        <v>291124</v>
      </c>
      <c r="S33" s="6">
        <f t="shared" si="8"/>
        <v>187405</v>
      </c>
      <c r="T33" s="8">
        <f t="shared" si="9"/>
        <v>0.64372913260328934</v>
      </c>
      <c r="U33" s="13" t="s">
        <v>41</v>
      </c>
    </row>
    <row r="34" spans="1:21" x14ac:dyDescent="0.25">
      <c r="A34" s="5">
        <v>28</v>
      </c>
      <c r="B34" s="2" t="s">
        <v>42</v>
      </c>
      <c r="C34" s="1">
        <v>169462</v>
      </c>
      <c r="D34" s="1">
        <v>122795</v>
      </c>
      <c r="E34" s="8">
        <f t="shared" si="0"/>
        <v>0.72461672823405843</v>
      </c>
      <c r="F34" s="1">
        <v>45633</v>
      </c>
      <c r="G34" s="1">
        <v>55899</v>
      </c>
      <c r="H34" s="8">
        <f t="shared" si="1"/>
        <v>1.2249687725987772</v>
      </c>
      <c r="I34" s="1">
        <v>47575</v>
      </c>
      <c r="J34" s="1">
        <v>25918</v>
      </c>
      <c r="K34" s="8">
        <f t="shared" si="2"/>
        <v>0.54478192327903308</v>
      </c>
      <c r="L34" s="1">
        <f t="shared" si="3"/>
        <v>262670</v>
      </c>
      <c r="M34" s="1">
        <f t="shared" si="4"/>
        <v>204612</v>
      </c>
      <c r="N34" s="8">
        <f t="shared" si="5"/>
        <v>0.77896981002779153</v>
      </c>
      <c r="O34" s="11">
        <v>64115</v>
      </c>
      <c r="P34" s="11">
        <v>32981</v>
      </c>
      <c r="Q34" s="8">
        <f t="shared" si="6"/>
        <v>0.51440380566170163</v>
      </c>
      <c r="R34" s="6">
        <f t="shared" si="7"/>
        <v>326785</v>
      </c>
      <c r="S34" s="6">
        <f t="shared" si="8"/>
        <v>237593</v>
      </c>
      <c r="T34" s="8">
        <f t="shared" si="9"/>
        <v>0.72706213565494138</v>
      </c>
      <c r="U34" s="13" t="s">
        <v>42</v>
      </c>
    </row>
    <row r="35" spans="1:21" x14ac:dyDescent="0.25">
      <c r="A35" s="6">
        <v>29</v>
      </c>
      <c r="B35" s="2" t="s">
        <v>43</v>
      </c>
      <c r="C35" s="1">
        <v>68134</v>
      </c>
      <c r="D35" s="1">
        <v>40178</v>
      </c>
      <c r="E35" s="8">
        <f t="shared" si="0"/>
        <v>0.58969090322012507</v>
      </c>
      <c r="F35" s="1">
        <v>18242</v>
      </c>
      <c r="G35" s="1">
        <v>11619</v>
      </c>
      <c r="H35" s="8">
        <f t="shared" si="1"/>
        <v>0.63693673939261042</v>
      </c>
      <c r="I35" s="1">
        <v>19687</v>
      </c>
      <c r="J35" s="1">
        <v>9185</v>
      </c>
      <c r="K35" s="8">
        <f t="shared" si="2"/>
        <v>0.46655153146746586</v>
      </c>
      <c r="L35" s="1">
        <f t="shared" si="3"/>
        <v>106063</v>
      </c>
      <c r="M35" s="1">
        <f t="shared" si="4"/>
        <v>60982</v>
      </c>
      <c r="N35" s="8">
        <f t="shared" si="5"/>
        <v>0.57496016518484294</v>
      </c>
      <c r="O35" s="11">
        <v>39483</v>
      </c>
      <c r="P35" s="11">
        <v>22327</v>
      </c>
      <c r="Q35" s="8">
        <f t="shared" si="6"/>
        <v>0.5654838791378568</v>
      </c>
      <c r="R35" s="6">
        <f t="shared" si="7"/>
        <v>145546</v>
      </c>
      <c r="S35" s="6">
        <f t="shared" si="8"/>
        <v>83309</v>
      </c>
      <c r="T35" s="8">
        <f t="shared" si="9"/>
        <v>0.57238948511123633</v>
      </c>
      <c r="U35" s="13" t="s">
        <v>43</v>
      </c>
    </row>
    <row r="36" spans="1:21" x14ac:dyDescent="0.25">
      <c r="A36" s="6">
        <v>30</v>
      </c>
      <c r="B36" s="2" t="s">
        <v>44</v>
      </c>
      <c r="C36" s="1">
        <v>176471</v>
      </c>
      <c r="D36" s="1">
        <v>142268</v>
      </c>
      <c r="E36" s="8">
        <f t="shared" si="0"/>
        <v>0.80618345223861143</v>
      </c>
      <c r="F36" s="1">
        <v>45284</v>
      </c>
      <c r="G36" s="1">
        <v>29997</v>
      </c>
      <c r="H36" s="8">
        <f t="shared" si="1"/>
        <v>0.66241939757971913</v>
      </c>
      <c r="I36" s="1">
        <v>65127</v>
      </c>
      <c r="J36" s="1">
        <v>25606</v>
      </c>
      <c r="K36" s="8">
        <f t="shared" si="2"/>
        <v>0.39317026732384419</v>
      </c>
      <c r="L36" s="1">
        <f t="shared" si="3"/>
        <v>286882</v>
      </c>
      <c r="M36" s="1">
        <f t="shared" si="4"/>
        <v>197871</v>
      </c>
      <c r="N36" s="8">
        <f t="shared" si="5"/>
        <v>0.68972957522605116</v>
      </c>
      <c r="O36" s="11">
        <v>88821</v>
      </c>
      <c r="P36" s="11">
        <v>43446</v>
      </c>
      <c r="Q36" s="8">
        <f t="shared" si="6"/>
        <v>0.48914108150099639</v>
      </c>
      <c r="R36" s="6">
        <f t="shared" si="7"/>
        <v>375703</v>
      </c>
      <c r="S36" s="6">
        <f t="shared" si="8"/>
        <v>241317</v>
      </c>
      <c r="T36" s="8">
        <f t="shared" si="9"/>
        <v>0.64230788681485107</v>
      </c>
      <c r="U36" s="13" t="s">
        <v>44</v>
      </c>
    </row>
    <row r="37" spans="1:21" x14ac:dyDescent="0.25">
      <c r="A37" s="5">
        <v>31</v>
      </c>
      <c r="B37" s="2" t="s">
        <v>45</v>
      </c>
      <c r="C37" s="1">
        <v>167218</v>
      </c>
      <c r="D37" s="1">
        <v>121274</v>
      </c>
      <c r="E37" s="8">
        <f t="shared" si="0"/>
        <v>0.72524488990419689</v>
      </c>
      <c r="F37" s="1">
        <v>56129</v>
      </c>
      <c r="G37" s="1">
        <v>36879</v>
      </c>
      <c r="H37" s="8">
        <f t="shared" si="1"/>
        <v>0.65704003278162804</v>
      </c>
      <c r="I37" s="1">
        <v>50748</v>
      </c>
      <c r="J37" s="1">
        <v>22403</v>
      </c>
      <c r="K37" s="8">
        <f t="shared" si="2"/>
        <v>0.441455820919051</v>
      </c>
      <c r="L37" s="1">
        <f t="shared" si="3"/>
        <v>274095</v>
      </c>
      <c r="M37" s="1">
        <f t="shared" si="4"/>
        <v>180556</v>
      </c>
      <c r="N37" s="8">
        <f t="shared" si="5"/>
        <v>0.65873511008956753</v>
      </c>
      <c r="O37" s="11">
        <v>72883</v>
      </c>
      <c r="P37" s="11">
        <v>39101</v>
      </c>
      <c r="Q37" s="8">
        <f t="shared" si="6"/>
        <v>0.53648999080718407</v>
      </c>
      <c r="R37" s="6">
        <f t="shared" si="7"/>
        <v>346978</v>
      </c>
      <c r="S37" s="6">
        <f t="shared" si="8"/>
        <v>219657</v>
      </c>
      <c r="T37" s="8">
        <f t="shared" si="9"/>
        <v>0.63305742727204606</v>
      </c>
      <c r="U37" s="13" t="s">
        <v>45</v>
      </c>
    </row>
    <row r="38" spans="1:21" x14ac:dyDescent="0.25">
      <c r="A38" s="6">
        <v>32</v>
      </c>
      <c r="B38" s="2" t="s">
        <v>46</v>
      </c>
      <c r="C38" s="1">
        <v>19238</v>
      </c>
      <c r="D38" s="1">
        <v>19673</v>
      </c>
      <c r="E38" s="8">
        <f t="shared" si="0"/>
        <v>1.0226114980767231</v>
      </c>
      <c r="F38" s="1">
        <v>9499</v>
      </c>
      <c r="G38" s="1">
        <v>5196</v>
      </c>
      <c r="H38" s="8">
        <f t="shared" si="1"/>
        <v>0.54700494788925147</v>
      </c>
      <c r="I38" s="1">
        <v>1265</v>
      </c>
      <c r="J38" s="1">
        <v>1623</v>
      </c>
      <c r="K38" s="8">
        <f t="shared" si="2"/>
        <v>1.2830039525691699</v>
      </c>
      <c r="L38" s="1">
        <f t="shared" si="3"/>
        <v>30002</v>
      </c>
      <c r="M38" s="1">
        <f t="shared" si="4"/>
        <v>26492</v>
      </c>
      <c r="N38" s="8">
        <f t="shared" si="5"/>
        <v>0.88300779948003472</v>
      </c>
      <c r="O38" s="11">
        <v>18396</v>
      </c>
      <c r="P38" s="11">
        <v>8652</v>
      </c>
      <c r="Q38" s="8">
        <f t="shared" si="6"/>
        <v>0.47031963470319632</v>
      </c>
      <c r="R38" s="6">
        <f t="shared" si="7"/>
        <v>48398</v>
      </c>
      <c r="S38" s="6">
        <f t="shared" si="8"/>
        <v>35144</v>
      </c>
      <c r="T38" s="8">
        <f t="shared" si="9"/>
        <v>0.72614570850035121</v>
      </c>
      <c r="U38" s="13" t="s">
        <v>46</v>
      </c>
    </row>
    <row r="39" spans="1:21" x14ac:dyDescent="0.25">
      <c r="A39" s="6">
        <v>33</v>
      </c>
      <c r="B39" s="2" t="s">
        <v>47</v>
      </c>
      <c r="C39" s="1">
        <v>31842</v>
      </c>
      <c r="D39" s="1">
        <v>13849</v>
      </c>
      <c r="E39" s="8">
        <f t="shared" si="0"/>
        <v>0.43492871050813392</v>
      </c>
      <c r="F39" s="1">
        <v>5534</v>
      </c>
      <c r="G39" s="1">
        <v>3462</v>
      </c>
      <c r="H39" s="8">
        <f t="shared" si="1"/>
        <v>0.62558727864112762</v>
      </c>
      <c r="I39" s="1">
        <v>4947</v>
      </c>
      <c r="J39" s="1">
        <v>3118</v>
      </c>
      <c r="K39" s="8">
        <f t="shared" si="2"/>
        <v>0.63028097837072972</v>
      </c>
      <c r="L39" s="1">
        <f t="shared" si="3"/>
        <v>42323</v>
      </c>
      <c r="M39" s="1">
        <f t="shared" si="4"/>
        <v>20429</v>
      </c>
      <c r="N39" s="8">
        <f t="shared" si="5"/>
        <v>0.48269262575904354</v>
      </c>
      <c r="O39" s="11">
        <v>15974</v>
      </c>
      <c r="P39" s="11">
        <v>7191</v>
      </c>
      <c r="Q39" s="8">
        <f t="shared" si="6"/>
        <v>0.45016902466508074</v>
      </c>
      <c r="R39" s="6">
        <f t="shared" si="7"/>
        <v>58297</v>
      </c>
      <c r="S39" s="6">
        <f t="shared" si="8"/>
        <v>27620</v>
      </c>
      <c r="T39" s="8">
        <f t="shared" si="9"/>
        <v>0.47378081204864747</v>
      </c>
      <c r="U39" s="13" t="s">
        <v>47</v>
      </c>
    </row>
    <row r="40" spans="1:21" x14ac:dyDescent="0.25">
      <c r="A40" s="5">
        <v>34</v>
      </c>
      <c r="B40" s="2" t="s">
        <v>48</v>
      </c>
      <c r="C40" s="1">
        <v>85738</v>
      </c>
      <c r="D40" s="1">
        <v>50160</v>
      </c>
      <c r="E40" s="8">
        <f t="shared" si="0"/>
        <v>0.58503813944808603</v>
      </c>
      <c r="F40" s="1">
        <v>51787</v>
      </c>
      <c r="G40" s="1">
        <v>28273</v>
      </c>
      <c r="H40" s="8">
        <f t="shared" si="1"/>
        <v>0.54594782474366155</v>
      </c>
      <c r="I40" s="1">
        <v>21273</v>
      </c>
      <c r="J40" s="1">
        <v>12117</v>
      </c>
      <c r="K40" s="8">
        <f t="shared" si="2"/>
        <v>0.56959526159921026</v>
      </c>
      <c r="L40" s="1">
        <f t="shared" si="3"/>
        <v>158798</v>
      </c>
      <c r="M40" s="1">
        <f t="shared" si="4"/>
        <v>90550</v>
      </c>
      <c r="N40" s="8">
        <f t="shared" si="5"/>
        <v>0.57022128742175593</v>
      </c>
      <c r="O40" s="11">
        <v>54367</v>
      </c>
      <c r="P40" s="11">
        <v>30972</v>
      </c>
      <c r="Q40" s="8">
        <f t="shared" si="6"/>
        <v>0.56968381554987402</v>
      </c>
      <c r="R40" s="6">
        <f t="shared" si="7"/>
        <v>213165</v>
      </c>
      <c r="S40" s="6">
        <f t="shared" si="8"/>
        <v>121522</v>
      </c>
      <c r="T40" s="8">
        <f t="shared" si="9"/>
        <v>0.57008420706964091</v>
      </c>
      <c r="U40" s="13" t="s">
        <v>48</v>
      </c>
    </row>
    <row r="41" spans="1:21" x14ac:dyDescent="0.25">
      <c r="A41" s="6">
        <v>35</v>
      </c>
      <c r="B41" s="2" t="s">
        <v>49</v>
      </c>
      <c r="C41" s="1">
        <v>135254</v>
      </c>
      <c r="D41" s="1">
        <v>85260</v>
      </c>
      <c r="E41" s="8">
        <f t="shared" si="0"/>
        <v>0.63036952696408244</v>
      </c>
      <c r="F41" s="1">
        <v>36231</v>
      </c>
      <c r="G41" s="1">
        <v>25305</v>
      </c>
      <c r="H41" s="8">
        <f t="shared" si="1"/>
        <v>0.69843504181502025</v>
      </c>
      <c r="I41" s="1">
        <v>36531</v>
      </c>
      <c r="J41" s="1">
        <v>20914</v>
      </c>
      <c r="K41" s="8">
        <f t="shared" si="2"/>
        <v>0.57250006843502776</v>
      </c>
      <c r="L41" s="1">
        <f t="shared" si="3"/>
        <v>208016</v>
      </c>
      <c r="M41" s="1">
        <f t="shared" si="4"/>
        <v>131479</v>
      </c>
      <c r="N41" s="8">
        <f t="shared" si="5"/>
        <v>0.63206195677255594</v>
      </c>
      <c r="O41" s="11">
        <v>61251</v>
      </c>
      <c r="P41" s="11">
        <v>32709</v>
      </c>
      <c r="Q41" s="8">
        <f t="shared" si="6"/>
        <v>0.5340157711710829</v>
      </c>
      <c r="R41" s="6">
        <f t="shared" si="7"/>
        <v>269267</v>
      </c>
      <c r="S41" s="6">
        <f t="shared" si="8"/>
        <v>164188</v>
      </c>
      <c r="T41" s="8">
        <f t="shared" si="9"/>
        <v>0.6097590867057604</v>
      </c>
      <c r="U41" s="13" t="s">
        <v>49</v>
      </c>
    </row>
    <row r="42" spans="1:21" x14ac:dyDescent="0.25">
      <c r="A42" s="6">
        <v>36</v>
      </c>
      <c r="B42" s="2" t="s">
        <v>50</v>
      </c>
      <c r="C42" s="1">
        <v>72513</v>
      </c>
      <c r="D42" s="1">
        <v>40466</v>
      </c>
      <c r="E42" s="8">
        <f t="shared" si="0"/>
        <v>0.55805165970239823</v>
      </c>
      <c r="F42" s="1">
        <v>18933</v>
      </c>
      <c r="G42" s="1">
        <v>10679</v>
      </c>
      <c r="H42" s="8">
        <f t="shared" si="1"/>
        <v>0.56404162045106432</v>
      </c>
      <c r="I42" s="1">
        <v>18181</v>
      </c>
      <c r="J42" s="1">
        <v>7952</v>
      </c>
      <c r="K42" s="8">
        <f t="shared" si="2"/>
        <v>0.43737968208569383</v>
      </c>
      <c r="L42" s="1">
        <f t="shared" si="3"/>
        <v>109627</v>
      </c>
      <c r="M42" s="1">
        <f t="shared" si="4"/>
        <v>59097</v>
      </c>
      <c r="N42" s="8">
        <f t="shared" si="5"/>
        <v>0.53907340344988008</v>
      </c>
      <c r="O42" s="11">
        <v>43648</v>
      </c>
      <c r="P42" s="11">
        <v>32626</v>
      </c>
      <c r="Q42" s="8">
        <f t="shared" si="6"/>
        <v>0.74747983870967738</v>
      </c>
      <c r="R42" s="6">
        <f t="shared" si="7"/>
        <v>153275</v>
      </c>
      <c r="S42" s="6">
        <f t="shared" si="8"/>
        <v>91723</v>
      </c>
      <c r="T42" s="8">
        <f t="shared" si="9"/>
        <v>0.59842113847659439</v>
      </c>
      <c r="U42" s="13" t="s">
        <v>50</v>
      </c>
    </row>
    <row r="43" spans="1:21" x14ac:dyDescent="0.25">
      <c r="A43" s="5">
        <v>37</v>
      </c>
      <c r="B43" s="2" t="s">
        <v>51</v>
      </c>
      <c r="C43" s="1">
        <v>110983</v>
      </c>
      <c r="D43" s="1">
        <v>67440</v>
      </c>
      <c r="E43" s="8">
        <f t="shared" si="0"/>
        <v>0.60766063270951409</v>
      </c>
      <c r="F43" s="1">
        <v>17825</v>
      </c>
      <c r="G43" s="1">
        <v>17496</v>
      </c>
      <c r="H43" s="8">
        <f t="shared" si="1"/>
        <v>0.98154277699859749</v>
      </c>
      <c r="I43" s="1">
        <v>18476</v>
      </c>
      <c r="J43" s="1">
        <v>13015</v>
      </c>
      <c r="K43" s="8">
        <f t="shared" si="2"/>
        <v>0.70442736523056937</v>
      </c>
      <c r="L43" s="1">
        <f t="shared" si="3"/>
        <v>147284</v>
      </c>
      <c r="M43" s="1">
        <f t="shared" si="4"/>
        <v>97951</v>
      </c>
      <c r="N43" s="8">
        <f t="shared" si="5"/>
        <v>0.66504847777083731</v>
      </c>
      <c r="O43" s="11">
        <v>77996</v>
      </c>
      <c r="P43" s="11">
        <v>40806</v>
      </c>
      <c r="Q43" s="8">
        <f t="shared" si="6"/>
        <v>0.52318067593209905</v>
      </c>
      <c r="R43" s="6">
        <f t="shared" si="7"/>
        <v>225280</v>
      </c>
      <c r="S43" s="6">
        <f t="shared" si="8"/>
        <v>138757</v>
      </c>
      <c r="T43" s="8">
        <f t="shared" si="9"/>
        <v>0.61593128551136367</v>
      </c>
      <c r="U43" s="13" t="s">
        <v>51</v>
      </c>
    </row>
    <row r="44" spans="1:21" x14ac:dyDescent="0.25">
      <c r="A44" s="6">
        <v>38</v>
      </c>
      <c r="B44" s="2" t="s">
        <v>52</v>
      </c>
      <c r="C44" s="1">
        <v>197320</v>
      </c>
      <c r="D44" s="1">
        <v>135476</v>
      </c>
      <c r="E44" s="8">
        <f t="shared" si="0"/>
        <v>0.68658017433610374</v>
      </c>
      <c r="F44" s="1">
        <v>68620</v>
      </c>
      <c r="G44" s="1">
        <v>35699</v>
      </c>
      <c r="H44" s="8">
        <f t="shared" si="1"/>
        <v>0.52024191197901481</v>
      </c>
      <c r="I44" s="1">
        <v>67727</v>
      </c>
      <c r="J44" s="1">
        <v>35982</v>
      </c>
      <c r="K44" s="8">
        <f t="shared" si="2"/>
        <v>0.5312799917315103</v>
      </c>
      <c r="L44" s="1">
        <f t="shared" si="3"/>
        <v>333667</v>
      </c>
      <c r="M44" s="1">
        <f t="shared" si="4"/>
        <v>207157</v>
      </c>
      <c r="N44" s="8">
        <f t="shared" si="5"/>
        <v>0.62084952962084949</v>
      </c>
      <c r="O44" s="11">
        <v>58784</v>
      </c>
      <c r="P44" s="11">
        <v>34725</v>
      </c>
      <c r="Q44" s="8">
        <f t="shared" si="6"/>
        <v>0.59072196516058795</v>
      </c>
      <c r="R44" s="6">
        <f t="shared" si="7"/>
        <v>392451</v>
      </c>
      <c r="S44" s="6">
        <f t="shared" si="8"/>
        <v>241882</v>
      </c>
      <c r="T44" s="8">
        <f t="shared" si="9"/>
        <v>0.61633681657073114</v>
      </c>
      <c r="U44" s="13" t="s">
        <v>52</v>
      </c>
    </row>
    <row r="45" spans="1:21" s="19" customFormat="1" x14ac:dyDescent="0.25">
      <c r="A45" s="22" t="s">
        <v>53</v>
      </c>
      <c r="B45" s="22"/>
      <c r="C45" s="15">
        <f>SUM(C7:C44)</f>
        <v>4800000</v>
      </c>
      <c r="D45" s="15">
        <f>SUM(D7:D44)</f>
        <v>3021414</v>
      </c>
      <c r="E45" s="16">
        <f t="shared" si="0"/>
        <v>0.62946124999999997</v>
      </c>
      <c r="F45" s="15">
        <f>SUM(F7:F44)</f>
        <v>1500000</v>
      </c>
      <c r="G45" s="15">
        <f>SUM(G7:G44)</f>
        <v>1120534</v>
      </c>
      <c r="H45" s="16">
        <f t="shared" si="1"/>
        <v>0.74702266666666661</v>
      </c>
      <c r="I45" s="15">
        <f>SUM(I7:I44)</f>
        <v>1200000</v>
      </c>
      <c r="J45" s="15">
        <f>SUM(J7:J44)</f>
        <v>656298</v>
      </c>
      <c r="K45" s="16">
        <f t="shared" si="2"/>
        <v>0.54691500000000004</v>
      </c>
      <c r="L45" s="15">
        <f>SUM(L7:L44)</f>
        <v>7500000</v>
      </c>
      <c r="M45" s="15">
        <f>SUM(M7:M44)</f>
        <v>4798246</v>
      </c>
      <c r="N45" s="16">
        <f t="shared" si="5"/>
        <v>0.63976613333333332</v>
      </c>
      <c r="O45" s="17">
        <f>SUM(O7:O44)</f>
        <v>2500000</v>
      </c>
      <c r="P45" s="17">
        <f>SUM(P7:P44)</f>
        <v>1713938</v>
      </c>
      <c r="Q45" s="16">
        <f t="shared" si="6"/>
        <v>0.68557520000000005</v>
      </c>
      <c r="R45" s="17">
        <f>SUM(R7:R44)</f>
        <v>10000000</v>
      </c>
      <c r="S45" s="17">
        <f>SUM(S7:S44)</f>
        <v>6512184</v>
      </c>
      <c r="T45" s="16">
        <f t="shared" si="9"/>
        <v>0.65121839999999998</v>
      </c>
      <c r="U45" s="18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" right="0.25" top="0.5" bottom="0.25" header="0.3" footer="0.3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2017-01-27T06:45:48Z</cp:lastPrinted>
  <dcterms:created xsi:type="dcterms:W3CDTF">2013-08-22T12:33:56Z</dcterms:created>
  <dcterms:modified xsi:type="dcterms:W3CDTF">2017-01-30T07:01:43Z</dcterms:modified>
</cp:coreProperties>
</file>