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ACKUP 20.06.2014\Desktop\SITE UPDATION\"/>
    </mc:Choice>
  </mc:AlternateContent>
  <bookViews>
    <workbookView xWindow="360" yWindow="60" windowWidth="5655" windowHeight="6660"/>
  </bookViews>
  <sheets>
    <sheet name="ACP" sheetId="4" r:id="rId1"/>
  </sheets>
  <definedNames>
    <definedName name="_xlnm.Print_Area" localSheetId="0">ACP!$A$1:$U$45</definedName>
  </definedNames>
  <calcPr calcId="152511"/>
</workbook>
</file>

<file path=xl/calcChain.xml><?xml version="1.0" encoding="utf-8"?>
<calcChain xmlns="http://schemas.openxmlformats.org/spreadsheetml/2006/main">
  <c r="P45" i="4" l="1"/>
  <c r="Q45" i="4" s="1"/>
  <c r="O45" i="4"/>
  <c r="J45" i="4"/>
  <c r="K45" i="4" s="1"/>
  <c r="I45" i="4"/>
  <c r="G45" i="4"/>
  <c r="F45" i="4"/>
  <c r="D45" i="4"/>
  <c r="E45" i="4" s="1"/>
  <c r="C45" i="4"/>
  <c r="Q44" i="4"/>
  <c r="N44" i="4"/>
  <c r="M44" i="4"/>
  <c r="S44" i="4" s="1"/>
  <c r="L44" i="4"/>
  <c r="R44" i="4" s="1"/>
  <c r="K44" i="4"/>
  <c r="H44" i="4"/>
  <c r="E44" i="4"/>
  <c r="Q43" i="4"/>
  <c r="M43" i="4"/>
  <c r="L43" i="4"/>
  <c r="R43" i="4" s="1"/>
  <c r="K43" i="4"/>
  <c r="H43" i="4"/>
  <c r="E43" i="4"/>
  <c r="Q42" i="4"/>
  <c r="N42" i="4"/>
  <c r="M42" i="4"/>
  <c r="S42" i="4" s="1"/>
  <c r="L42" i="4"/>
  <c r="R42" i="4" s="1"/>
  <c r="T42" i="4" s="1"/>
  <c r="K42" i="4"/>
  <c r="H42" i="4"/>
  <c r="E42" i="4"/>
  <c r="R41" i="4"/>
  <c r="Q41" i="4"/>
  <c r="M41" i="4"/>
  <c r="S41" i="4" s="1"/>
  <c r="L41" i="4"/>
  <c r="K41" i="4"/>
  <c r="H41" i="4"/>
  <c r="E41" i="4"/>
  <c r="Q40" i="4"/>
  <c r="N40" i="4"/>
  <c r="M40" i="4"/>
  <c r="S40" i="4" s="1"/>
  <c r="L40" i="4"/>
  <c r="R40" i="4" s="1"/>
  <c r="T40" i="4" s="1"/>
  <c r="K40" i="4"/>
  <c r="H40" i="4"/>
  <c r="E40" i="4"/>
  <c r="R39" i="4"/>
  <c r="Q39" i="4"/>
  <c r="M39" i="4"/>
  <c r="L39" i="4"/>
  <c r="K39" i="4"/>
  <c r="H39" i="4"/>
  <c r="E39" i="4"/>
  <c r="Q38" i="4"/>
  <c r="N38" i="4"/>
  <c r="M38" i="4"/>
  <c r="S38" i="4" s="1"/>
  <c r="L38" i="4"/>
  <c r="R38" i="4" s="1"/>
  <c r="T38" i="4" s="1"/>
  <c r="K38" i="4"/>
  <c r="H38" i="4"/>
  <c r="E38" i="4"/>
  <c r="R37" i="4"/>
  <c r="Q37" i="4"/>
  <c r="M37" i="4"/>
  <c r="N37" i="4" s="1"/>
  <c r="L37" i="4"/>
  <c r="K37" i="4"/>
  <c r="H37" i="4"/>
  <c r="E37" i="4"/>
  <c r="Q36" i="4"/>
  <c r="N36" i="4"/>
  <c r="M36" i="4"/>
  <c r="S36" i="4" s="1"/>
  <c r="T36" i="4" s="1"/>
  <c r="L36" i="4"/>
  <c r="R36" i="4" s="1"/>
  <c r="K36" i="4"/>
  <c r="H36" i="4"/>
  <c r="E36" i="4"/>
  <c r="Q35" i="4"/>
  <c r="M35" i="4"/>
  <c r="S35" i="4" s="1"/>
  <c r="L35" i="4"/>
  <c r="R35" i="4" s="1"/>
  <c r="K35" i="4"/>
  <c r="H35" i="4"/>
  <c r="E35" i="4"/>
  <c r="Q34" i="4"/>
  <c r="N34" i="4"/>
  <c r="M34" i="4"/>
  <c r="S34" i="4" s="1"/>
  <c r="L34" i="4"/>
  <c r="R34" i="4" s="1"/>
  <c r="T34" i="4" s="1"/>
  <c r="K34" i="4"/>
  <c r="H34" i="4"/>
  <c r="E34" i="4"/>
  <c r="R33" i="4"/>
  <c r="Q33" i="4"/>
  <c r="M33" i="4"/>
  <c r="L33" i="4"/>
  <c r="K33" i="4"/>
  <c r="H33" i="4"/>
  <c r="E33" i="4"/>
  <c r="Q32" i="4"/>
  <c r="N32" i="4"/>
  <c r="M32" i="4"/>
  <c r="S32" i="4" s="1"/>
  <c r="L32" i="4"/>
  <c r="R32" i="4" s="1"/>
  <c r="T32" i="4" s="1"/>
  <c r="K32" i="4"/>
  <c r="H32" i="4"/>
  <c r="E32" i="4"/>
  <c r="R31" i="4"/>
  <c r="Q31" i="4"/>
  <c r="M31" i="4"/>
  <c r="L31" i="4"/>
  <c r="K31" i="4"/>
  <c r="H31" i="4"/>
  <c r="E31" i="4"/>
  <c r="Q30" i="4"/>
  <c r="N30" i="4"/>
  <c r="M30" i="4"/>
  <c r="S30" i="4" s="1"/>
  <c r="L30" i="4"/>
  <c r="R30" i="4" s="1"/>
  <c r="T30" i="4" s="1"/>
  <c r="K30" i="4"/>
  <c r="H30" i="4"/>
  <c r="E30" i="4"/>
  <c r="R29" i="4"/>
  <c r="Q29" i="4"/>
  <c r="M29" i="4"/>
  <c r="S29" i="4" s="1"/>
  <c r="T29" i="4" s="1"/>
  <c r="L29" i="4"/>
  <c r="K29" i="4"/>
  <c r="H29" i="4"/>
  <c r="E29" i="4"/>
  <c r="Q28" i="4"/>
  <c r="N28" i="4"/>
  <c r="M28" i="4"/>
  <c r="S28" i="4" s="1"/>
  <c r="L28" i="4"/>
  <c r="R28" i="4" s="1"/>
  <c r="K28" i="4"/>
  <c r="H28" i="4"/>
  <c r="E28" i="4"/>
  <c r="Q27" i="4"/>
  <c r="M27" i="4"/>
  <c r="L27" i="4"/>
  <c r="R27" i="4" s="1"/>
  <c r="K27" i="4"/>
  <c r="H27" i="4"/>
  <c r="E27" i="4"/>
  <c r="Q26" i="4"/>
  <c r="N26" i="4"/>
  <c r="M26" i="4"/>
  <c r="S26" i="4" s="1"/>
  <c r="L26" i="4"/>
  <c r="R26" i="4" s="1"/>
  <c r="T26" i="4" s="1"/>
  <c r="K26" i="4"/>
  <c r="H26" i="4"/>
  <c r="E26" i="4"/>
  <c r="R25" i="4"/>
  <c r="Q25" i="4"/>
  <c r="M25" i="4"/>
  <c r="S25" i="4" s="1"/>
  <c r="L25" i="4"/>
  <c r="K25" i="4"/>
  <c r="H25" i="4"/>
  <c r="E25" i="4"/>
  <c r="Q24" i="4"/>
  <c r="N24" i="4"/>
  <c r="M24" i="4"/>
  <c r="S24" i="4" s="1"/>
  <c r="L24" i="4"/>
  <c r="R24" i="4" s="1"/>
  <c r="T24" i="4" s="1"/>
  <c r="K24" i="4"/>
  <c r="H24" i="4"/>
  <c r="E24" i="4"/>
  <c r="R23" i="4"/>
  <c r="Q23" i="4"/>
  <c r="M23" i="4"/>
  <c r="L23" i="4"/>
  <c r="K23" i="4"/>
  <c r="H23" i="4"/>
  <c r="E23" i="4"/>
  <c r="Q22" i="4"/>
  <c r="N22" i="4"/>
  <c r="M22" i="4"/>
  <c r="S22" i="4" s="1"/>
  <c r="L22" i="4"/>
  <c r="R22" i="4" s="1"/>
  <c r="T22" i="4" s="1"/>
  <c r="K22" i="4"/>
  <c r="H22" i="4"/>
  <c r="E22" i="4"/>
  <c r="R21" i="4"/>
  <c r="Q21" i="4"/>
  <c r="M21" i="4"/>
  <c r="S21" i="4" s="1"/>
  <c r="L21" i="4"/>
  <c r="K21" i="4"/>
  <c r="H21" i="4"/>
  <c r="E21" i="4"/>
  <c r="Q20" i="4"/>
  <c r="N20" i="4"/>
  <c r="M20" i="4"/>
  <c r="S20" i="4" s="1"/>
  <c r="L20" i="4"/>
  <c r="R20" i="4" s="1"/>
  <c r="K20" i="4"/>
  <c r="H20" i="4"/>
  <c r="E20" i="4"/>
  <c r="Q19" i="4"/>
  <c r="M19" i="4"/>
  <c r="L19" i="4"/>
  <c r="R19" i="4" s="1"/>
  <c r="K19" i="4"/>
  <c r="H19" i="4"/>
  <c r="E19" i="4"/>
  <c r="Q18" i="4"/>
  <c r="N18" i="4"/>
  <c r="M18" i="4"/>
  <c r="S18" i="4" s="1"/>
  <c r="L18" i="4"/>
  <c r="R18" i="4" s="1"/>
  <c r="T18" i="4" s="1"/>
  <c r="K18" i="4"/>
  <c r="H18" i="4"/>
  <c r="E18" i="4"/>
  <c r="R17" i="4"/>
  <c r="Q17" i="4"/>
  <c r="M17" i="4"/>
  <c r="S17" i="4" s="1"/>
  <c r="L17" i="4"/>
  <c r="K17" i="4"/>
  <c r="H17" i="4"/>
  <c r="E17" i="4"/>
  <c r="Q16" i="4"/>
  <c r="N16" i="4"/>
  <c r="M16" i="4"/>
  <c r="S16" i="4" s="1"/>
  <c r="L16" i="4"/>
  <c r="R16" i="4" s="1"/>
  <c r="T16" i="4" s="1"/>
  <c r="K16" i="4"/>
  <c r="H16" i="4"/>
  <c r="E16" i="4"/>
  <c r="R15" i="4"/>
  <c r="Q15" i="4"/>
  <c r="M15" i="4"/>
  <c r="L15" i="4"/>
  <c r="K15" i="4"/>
  <c r="H15" i="4"/>
  <c r="E15" i="4"/>
  <c r="Q14" i="4"/>
  <c r="N14" i="4"/>
  <c r="M14" i="4"/>
  <c r="S14" i="4" s="1"/>
  <c r="L14" i="4"/>
  <c r="R14" i="4" s="1"/>
  <c r="T14" i="4" s="1"/>
  <c r="K14" i="4"/>
  <c r="H14" i="4"/>
  <c r="E14" i="4"/>
  <c r="R13" i="4"/>
  <c r="Q13" i="4"/>
  <c r="M13" i="4"/>
  <c r="N13" i="4" s="1"/>
  <c r="L13" i="4"/>
  <c r="K13" i="4"/>
  <c r="H13" i="4"/>
  <c r="E13" i="4"/>
  <c r="Q12" i="4"/>
  <c r="N12" i="4"/>
  <c r="M12" i="4"/>
  <c r="S12" i="4" s="1"/>
  <c r="T12" i="4" s="1"/>
  <c r="L12" i="4"/>
  <c r="R12" i="4" s="1"/>
  <c r="K12" i="4"/>
  <c r="H12" i="4"/>
  <c r="E12" i="4"/>
  <c r="Q11" i="4"/>
  <c r="M11" i="4"/>
  <c r="S11" i="4" s="1"/>
  <c r="L11" i="4"/>
  <c r="R11" i="4" s="1"/>
  <c r="K11" i="4"/>
  <c r="H11" i="4"/>
  <c r="E11" i="4"/>
  <c r="Q10" i="4"/>
  <c r="N10" i="4"/>
  <c r="M10" i="4"/>
  <c r="S10" i="4" s="1"/>
  <c r="L10" i="4"/>
  <c r="R10" i="4" s="1"/>
  <c r="T10" i="4" s="1"/>
  <c r="K10" i="4"/>
  <c r="H10" i="4"/>
  <c r="E10" i="4"/>
  <c r="R9" i="4"/>
  <c r="Q9" i="4"/>
  <c r="M9" i="4"/>
  <c r="L9" i="4"/>
  <c r="K9" i="4"/>
  <c r="H9" i="4"/>
  <c r="E9" i="4"/>
  <c r="Q8" i="4"/>
  <c r="N8" i="4"/>
  <c r="M8" i="4"/>
  <c r="S8" i="4" s="1"/>
  <c r="L8" i="4"/>
  <c r="R8" i="4" s="1"/>
  <c r="T8" i="4" s="1"/>
  <c r="K8" i="4"/>
  <c r="H8" i="4"/>
  <c r="E8" i="4"/>
  <c r="R7" i="4"/>
  <c r="R45" i="4" s="1"/>
  <c r="Q7" i="4"/>
  <c r="M7" i="4"/>
  <c r="M45" i="4" s="1"/>
  <c r="L7" i="4"/>
  <c r="K7" i="4"/>
  <c r="H7" i="4"/>
  <c r="E7" i="4"/>
  <c r="T21" i="4" l="1"/>
  <c r="N19" i="4"/>
  <c r="N27" i="4"/>
  <c r="T35" i="4"/>
  <c r="T17" i="4"/>
  <c r="T25" i="4"/>
  <c r="N33" i="4"/>
  <c r="T41" i="4"/>
  <c r="T11" i="4"/>
  <c r="N43" i="4"/>
  <c r="L45" i="4"/>
  <c r="N45" i="4" s="1"/>
  <c r="N9" i="4"/>
  <c r="N15" i="4"/>
  <c r="T20" i="4"/>
  <c r="N23" i="4"/>
  <c r="T28" i="4"/>
  <c r="N31" i="4"/>
  <c r="N39" i="4"/>
  <c r="T44" i="4"/>
  <c r="H45" i="4"/>
  <c r="S7" i="4"/>
  <c r="S9" i="4"/>
  <c r="S13" i="4"/>
  <c r="S15" i="4"/>
  <c r="T15" i="4" s="1"/>
  <c r="S19" i="4"/>
  <c r="S23" i="4"/>
  <c r="T23" i="4" s="1"/>
  <c r="S27" i="4"/>
  <c r="T27" i="4" s="1"/>
  <c r="S31" i="4"/>
  <c r="S33" i="4"/>
  <c r="T33" i="4" s="1"/>
  <c r="S37" i="4"/>
  <c r="T37" i="4" s="1"/>
  <c r="S39" i="4"/>
  <c r="T39" i="4" s="1"/>
  <c r="S43" i="4"/>
  <c r="T43" i="4" s="1"/>
  <c r="N7" i="4"/>
  <c r="N11" i="4"/>
  <c r="N17" i="4"/>
  <c r="N21" i="4"/>
  <c r="N25" i="4"/>
  <c r="N29" i="4"/>
  <c r="N35" i="4"/>
  <c r="N41" i="4"/>
  <c r="T13" i="4" l="1"/>
  <c r="T9" i="4"/>
  <c r="T19" i="4"/>
  <c r="S45" i="4"/>
  <c r="T45" i="4" s="1"/>
  <c r="T7" i="4"/>
  <c r="T31" i="4"/>
</calcChain>
</file>

<file path=xl/sharedStrings.xml><?xml version="1.0" encoding="utf-8"?>
<sst xmlns="http://schemas.openxmlformats.org/spreadsheetml/2006/main" count="107" uniqueCount="54">
  <si>
    <t>STATE LEVEL BANKERS' COMMITTEE BIHAR, PATNA</t>
  </si>
  <si>
    <t>(CONVENOR- STATE BANK OF INDIA)</t>
  </si>
  <si>
    <t>DISTRICTWISE PERFORMANCE UNDER  ANNUAL CREDIT PLAN AS ON : 31.03.2017</t>
  </si>
  <si>
    <t>SL</t>
  </si>
  <si>
    <t xml:space="preserve">DISTRICT NAME </t>
  </si>
  <si>
    <t>AGRICULTURE</t>
  </si>
  <si>
    <t>M S E</t>
  </si>
  <si>
    <t>O P S</t>
  </si>
  <si>
    <t>TOTAL</t>
  </si>
  <si>
    <t>N P S</t>
  </si>
  <si>
    <t>GRAND TOTAL</t>
  </si>
  <si>
    <t>District Name</t>
  </si>
  <si>
    <t>TARGET</t>
  </si>
  <si>
    <t>ACHIE</t>
  </si>
  <si>
    <t>%ACH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</si>
  <si>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</si>
  <si>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</si>
  <si>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</si>
  <si>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</si>
  <si>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</si>
  <si>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</si>
  <si>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</si>
  <si>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</si>
  <si>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</si>
  <si>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</si>
  <si>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</si>
  <si>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</si>
  <si>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</si>
  <si>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</si>
  <si>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</si>
  <si>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</si>
  <si>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</si>
  <si>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</si>
  <si>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</si>
  <si>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</si>
  <si>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</si>
  <si>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</si>
  <si>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</si>
  <si>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</si>
  <si>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</si>
  <si>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</si>
  <si>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</si>
  <si>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</si>
  <si>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</si>
  <si>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</si>
  <si>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</si>
  <si>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</si>
  <si>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</si>
  <si>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</si>
  <si>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</si>
  <si>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</si>
  <si>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</si>
  <si>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</si>
  <si>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>TOTAL FOR BIHAR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</si>
</sst>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1" xfId="0" applyNumberFormat="1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164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U45"/>
  <sheetViews>
    <sheetView tabSelected="1" workbookViewId="0">
      <selection activeCell="R15" sqref="R15"/>
    </sheetView>
  </sheetViews>
  <sheetFormatPr defaultRowHeight="15.75" x14ac:dyDescent="0.25"/>
  <cols>
    <col min="1" max="1" width="5.5703125" style="2" customWidth="1"/>
    <col min="2" max="2" width="18" style="11" bestFit="1" customWidth="1"/>
    <col min="3" max="3" width="9" style="7" bestFit="1" customWidth="1"/>
    <col min="4" max="9" width="9" style="2" bestFit="1" customWidth="1"/>
    <col min="10" max="10" width="7.85546875" style="2" bestFit="1" customWidth="1"/>
    <col min="11" max="12" width="9" style="2" bestFit="1" customWidth="1"/>
    <col min="13" max="13" width="9" style="8" bestFit="1" customWidth="1"/>
    <col min="14" max="17" width="9" style="2" bestFit="1" customWidth="1"/>
    <col min="18" max="18" width="10.140625" style="2" bestFit="1" customWidth="1"/>
    <col min="19" max="20" width="9" style="2" bestFit="1" customWidth="1"/>
    <col min="21" max="21" width="18" style="11" bestFit="1" customWidth="1"/>
    <col min="22" max="22" width="13" style="2" customWidth="1"/>
    <col min="23" max="16384" width="9.140625" style="2"/>
  </cols>
  <sheetData>
    <row r="1" spans="1:2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x14ac:dyDescent="0.25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pans="1:21" x14ac:dyDescent="0.25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</row>
    <row r="4" spans="1:21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</row>
    <row r="5" spans="1:21" ht="15.75" customHeight="1" x14ac:dyDescent="0.25">
      <c r="A5" s="24" t="s">
        <v>3</v>
      </c>
      <c r="B5" s="23" t="s">
        <v>4</v>
      </c>
      <c r="C5" s="22" t="s">
        <v>5</v>
      </c>
      <c r="D5" s="22"/>
      <c r="E5" s="22"/>
      <c r="F5" s="22" t="s">
        <v>6</v>
      </c>
      <c r="G5" s="22"/>
      <c r="H5" s="22"/>
      <c r="I5" s="22" t="s">
        <v>7</v>
      </c>
      <c r="J5" s="22"/>
      <c r="K5" s="22"/>
      <c r="L5" s="22" t="s">
        <v>8</v>
      </c>
      <c r="M5" s="22"/>
      <c r="N5" s="22"/>
      <c r="O5" s="22" t="s">
        <v>9</v>
      </c>
      <c r="P5" s="22"/>
      <c r="Q5" s="22"/>
      <c r="R5" s="22" t="s">
        <v>10</v>
      </c>
      <c r="S5" s="22"/>
      <c r="T5" s="22"/>
      <c r="U5" s="12" t="s">
        <v>11</v>
      </c>
    </row>
    <row r="6" spans="1:21" ht="22.5" customHeight="1" x14ac:dyDescent="0.25">
      <c r="A6" s="24"/>
      <c r="B6" s="23"/>
      <c r="C6" s="1" t="s">
        <v>12</v>
      </c>
      <c r="D6" s="1" t="s">
        <v>13</v>
      </c>
      <c r="E6" s="1" t="s">
        <v>14</v>
      </c>
      <c r="F6" s="1" t="s">
        <v>12</v>
      </c>
      <c r="G6" s="1" t="s">
        <v>13</v>
      </c>
      <c r="H6" s="1" t="s">
        <v>14</v>
      </c>
      <c r="I6" s="1" t="s">
        <v>12</v>
      </c>
      <c r="J6" s="1" t="s">
        <v>13</v>
      </c>
      <c r="K6" s="1" t="s">
        <v>14</v>
      </c>
      <c r="L6" s="1" t="s">
        <v>12</v>
      </c>
      <c r="M6" s="1" t="s">
        <v>13</v>
      </c>
      <c r="N6" s="1" t="s">
        <v>14</v>
      </c>
      <c r="O6" s="1" t="s">
        <v>12</v>
      </c>
      <c r="P6" s="1" t="s">
        <v>13</v>
      </c>
      <c r="Q6" s="1" t="s">
        <v>14</v>
      </c>
      <c r="R6" s="1" t="s">
        <v>12</v>
      </c>
      <c r="S6" s="1" t="s">
        <v>13</v>
      </c>
      <c r="T6" s="1" t="s">
        <v>14</v>
      </c>
      <c r="U6" s="13"/>
    </row>
    <row r="7" spans="1:21" x14ac:dyDescent="0.25">
      <c r="A7" s="4">
        <v>1</v>
      </c>
      <c r="B7" s="9" t="s">
        <v>15</v>
      </c>
      <c r="C7" s="1">
        <v>146764</v>
      </c>
      <c r="D7" s="1">
        <v>135492</v>
      </c>
      <c r="E7" s="5">
        <f>D7/C7</f>
        <v>0.9231964241912185</v>
      </c>
      <c r="F7" s="1">
        <v>28205</v>
      </c>
      <c r="G7" s="1">
        <v>28011</v>
      </c>
      <c r="H7" s="5">
        <f>G7/F7</f>
        <v>0.99312178691721331</v>
      </c>
      <c r="I7" s="1">
        <v>17258</v>
      </c>
      <c r="J7" s="1">
        <v>11128</v>
      </c>
      <c r="K7" s="5">
        <f>J7/I7</f>
        <v>0.64480241047630082</v>
      </c>
      <c r="L7" s="1">
        <f>SUM(I7+F7+C7)</f>
        <v>192227</v>
      </c>
      <c r="M7" s="1">
        <f>SUM(J7+G7+D7)</f>
        <v>174631</v>
      </c>
      <c r="N7" s="5">
        <f>M7/L7</f>
        <v>0.90846239081918778</v>
      </c>
      <c r="O7" s="3">
        <v>52991</v>
      </c>
      <c r="P7" s="3">
        <v>41883</v>
      </c>
      <c r="Q7" s="5">
        <f>P7/O7</f>
        <v>0.79037949840538957</v>
      </c>
      <c r="R7" s="6">
        <f>SUM(O7+L7)</f>
        <v>245218</v>
      </c>
      <c r="S7" s="6">
        <f>SUM(P7+M7)</f>
        <v>216514</v>
      </c>
      <c r="T7" s="5">
        <f>S7/R7</f>
        <v>0.8829449714131915</v>
      </c>
      <c r="U7" s="13" t="s">
        <v>15</v>
      </c>
    </row>
    <row r="8" spans="1:21" x14ac:dyDescent="0.25">
      <c r="A8" s="6">
        <v>2</v>
      </c>
      <c r="B8" s="10" t="s">
        <v>16</v>
      </c>
      <c r="C8" s="1">
        <v>43509</v>
      </c>
      <c r="D8" s="1">
        <v>30393</v>
      </c>
      <c r="E8" s="5">
        <f t="shared" ref="E8:E45" si="0">D8/C8</f>
        <v>0.69854512859408402</v>
      </c>
      <c r="F8" s="1">
        <v>6956</v>
      </c>
      <c r="G8" s="1">
        <v>5210</v>
      </c>
      <c r="H8" s="5">
        <f t="shared" ref="H8:H45" si="1">G8/F8</f>
        <v>0.7489936745255894</v>
      </c>
      <c r="I8" s="1">
        <v>5319</v>
      </c>
      <c r="J8" s="1">
        <v>4775</v>
      </c>
      <c r="K8" s="5">
        <f t="shared" ref="K8:K45" si="2">J8/I8</f>
        <v>0.89772513630381656</v>
      </c>
      <c r="L8" s="1">
        <f t="shared" ref="L8:L44" si="3">SUM(I8+F8+C8)</f>
        <v>55784</v>
      </c>
      <c r="M8" s="1">
        <f t="shared" ref="M8:M44" si="4">SUM(J8+G8+D8)</f>
        <v>40378</v>
      </c>
      <c r="N8" s="5">
        <f t="shared" ref="N8:N45" si="5">M8/L8</f>
        <v>0.72382762082317509</v>
      </c>
      <c r="O8" s="3">
        <v>17250</v>
      </c>
      <c r="P8" s="3">
        <v>11015</v>
      </c>
      <c r="Q8" s="5">
        <f t="shared" ref="Q8:Q45" si="6">P8/O8</f>
        <v>0.63855072463768114</v>
      </c>
      <c r="R8" s="6">
        <f t="shared" ref="R8:R44" si="7">SUM(O8+L8)</f>
        <v>73034</v>
      </c>
      <c r="S8" s="6">
        <f t="shared" ref="S8:S44" si="8">SUM(P8+M8)</f>
        <v>51393</v>
      </c>
      <c r="T8" s="5">
        <f t="shared" ref="T8:T45" si="9">S8/R8</f>
        <v>0.70368595448695126</v>
      </c>
      <c r="U8" s="13" t="s">
        <v>16</v>
      </c>
    </row>
    <row r="9" spans="1:21" x14ac:dyDescent="0.25">
      <c r="A9" s="6">
        <v>3</v>
      </c>
      <c r="B9" s="10" t="s">
        <v>17</v>
      </c>
      <c r="C9" s="1">
        <v>163581</v>
      </c>
      <c r="D9" s="1">
        <v>122479</v>
      </c>
      <c r="E9" s="5">
        <f t="shared" si="0"/>
        <v>0.74873610015833136</v>
      </c>
      <c r="F9" s="1">
        <v>20779</v>
      </c>
      <c r="G9" s="1">
        <v>26545</v>
      </c>
      <c r="H9" s="5">
        <f t="shared" si="1"/>
        <v>1.277491698349295</v>
      </c>
      <c r="I9" s="1">
        <v>30940</v>
      </c>
      <c r="J9" s="1">
        <v>23816</v>
      </c>
      <c r="K9" s="5">
        <f t="shared" si="2"/>
        <v>0.76974789915966391</v>
      </c>
      <c r="L9" s="1">
        <f t="shared" si="3"/>
        <v>215300</v>
      </c>
      <c r="M9" s="1">
        <f t="shared" si="4"/>
        <v>172840</v>
      </c>
      <c r="N9" s="5">
        <f t="shared" si="5"/>
        <v>0.80278680910357636</v>
      </c>
      <c r="O9" s="3">
        <v>51066</v>
      </c>
      <c r="P9" s="3">
        <v>30157</v>
      </c>
      <c r="Q9" s="5">
        <f t="shared" si="6"/>
        <v>0.59054948498022164</v>
      </c>
      <c r="R9" s="6">
        <f t="shared" si="7"/>
        <v>266366</v>
      </c>
      <c r="S9" s="6">
        <f t="shared" si="8"/>
        <v>202997</v>
      </c>
      <c r="T9" s="5">
        <f t="shared" si="9"/>
        <v>0.76209801551249035</v>
      </c>
      <c r="U9" s="13" t="s">
        <v>17</v>
      </c>
    </row>
    <row r="10" spans="1:21" x14ac:dyDescent="0.25">
      <c r="A10" s="4">
        <v>4</v>
      </c>
      <c r="B10" s="10" t="s">
        <v>18</v>
      </c>
      <c r="C10" s="1">
        <v>88341</v>
      </c>
      <c r="D10" s="1">
        <v>58333</v>
      </c>
      <c r="E10" s="5">
        <f t="shared" si="0"/>
        <v>0.66031627443655838</v>
      </c>
      <c r="F10" s="1">
        <v>27965</v>
      </c>
      <c r="G10" s="1">
        <v>18863</v>
      </c>
      <c r="H10" s="5">
        <f t="shared" si="1"/>
        <v>0.67452172358305029</v>
      </c>
      <c r="I10" s="1">
        <v>7057</v>
      </c>
      <c r="J10" s="1">
        <v>4601</v>
      </c>
      <c r="K10" s="5">
        <f t="shared" si="2"/>
        <v>0.65197676066317134</v>
      </c>
      <c r="L10" s="1">
        <f t="shared" si="3"/>
        <v>123363</v>
      </c>
      <c r="M10" s="1">
        <f>SUM(J10+G10+D10)</f>
        <v>81797</v>
      </c>
      <c r="N10" s="5">
        <f t="shared" si="5"/>
        <v>0.66305942624611913</v>
      </c>
      <c r="O10" s="3">
        <v>42918</v>
      </c>
      <c r="P10" s="3">
        <v>30963</v>
      </c>
      <c r="Q10" s="5">
        <f t="shared" si="6"/>
        <v>0.72144554732280164</v>
      </c>
      <c r="R10" s="6">
        <f t="shared" si="7"/>
        <v>166281</v>
      </c>
      <c r="S10" s="6">
        <f t="shared" si="8"/>
        <v>112760</v>
      </c>
      <c r="T10" s="5">
        <f t="shared" si="9"/>
        <v>0.67812919094785329</v>
      </c>
      <c r="U10" s="13" t="s">
        <v>18</v>
      </c>
    </row>
    <row r="11" spans="1:21" x14ac:dyDescent="0.25">
      <c r="A11" s="6">
        <v>5</v>
      </c>
      <c r="B11" s="10" t="s">
        <v>19</v>
      </c>
      <c r="C11" s="1">
        <v>156701</v>
      </c>
      <c r="D11" s="1">
        <v>143028</v>
      </c>
      <c r="E11" s="5">
        <f t="shared" si="0"/>
        <v>0.91274465383118164</v>
      </c>
      <c r="F11" s="1">
        <v>98764</v>
      </c>
      <c r="G11" s="1">
        <v>83796</v>
      </c>
      <c r="H11" s="5">
        <f t="shared" si="1"/>
        <v>0.84844680247863591</v>
      </c>
      <c r="I11" s="1">
        <v>37407</v>
      </c>
      <c r="J11" s="1">
        <v>21902</v>
      </c>
      <c r="K11" s="5">
        <f t="shared" si="2"/>
        <v>0.58550538669233032</v>
      </c>
      <c r="L11" s="1">
        <f t="shared" si="3"/>
        <v>292872</v>
      </c>
      <c r="M11" s="1">
        <f t="shared" si="4"/>
        <v>248726</v>
      </c>
      <c r="N11" s="5">
        <f t="shared" si="5"/>
        <v>0.84926520800895955</v>
      </c>
      <c r="O11" s="3">
        <v>74809</v>
      </c>
      <c r="P11" s="3">
        <v>56810</v>
      </c>
      <c r="Q11" s="5">
        <f t="shared" si="6"/>
        <v>0.75940060687885147</v>
      </c>
      <c r="R11" s="6">
        <f t="shared" si="7"/>
        <v>367681</v>
      </c>
      <c r="S11" s="6">
        <f t="shared" si="8"/>
        <v>305536</v>
      </c>
      <c r="T11" s="5">
        <f t="shared" si="9"/>
        <v>0.83098120381526375</v>
      </c>
      <c r="U11" s="13" t="s">
        <v>19</v>
      </c>
    </row>
    <row r="12" spans="1:21" x14ac:dyDescent="0.25">
      <c r="A12" s="6">
        <v>6</v>
      </c>
      <c r="B12" s="10" t="s">
        <v>20</v>
      </c>
      <c r="C12" s="1">
        <v>128203</v>
      </c>
      <c r="D12" s="1">
        <v>93283</v>
      </c>
      <c r="E12" s="5">
        <f t="shared" si="0"/>
        <v>0.72761947848334285</v>
      </c>
      <c r="F12" s="1">
        <v>87115</v>
      </c>
      <c r="G12" s="1">
        <v>62734</v>
      </c>
      <c r="H12" s="5">
        <f t="shared" si="1"/>
        <v>0.72012856568903172</v>
      </c>
      <c r="I12" s="1">
        <v>20120</v>
      </c>
      <c r="J12" s="1">
        <v>16245</v>
      </c>
      <c r="K12" s="5">
        <f t="shared" si="2"/>
        <v>0.80740556660039764</v>
      </c>
      <c r="L12" s="1">
        <f t="shared" si="3"/>
        <v>235438</v>
      </c>
      <c r="M12" s="1">
        <f t="shared" si="4"/>
        <v>172262</v>
      </c>
      <c r="N12" s="5">
        <f t="shared" si="5"/>
        <v>0.73166608618829587</v>
      </c>
      <c r="O12" s="3">
        <v>108645</v>
      </c>
      <c r="P12" s="3">
        <v>82209</v>
      </c>
      <c r="Q12" s="5">
        <f t="shared" si="6"/>
        <v>0.75667541074140554</v>
      </c>
      <c r="R12" s="6">
        <f t="shared" si="7"/>
        <v>344083</v>
      </c>
      <c r="S12" s="6">
        <f t="shared" si="8"/>
        <v>254471</v>
      </c>
      <c r="T12" s="5">
        <f t="shared" si="9"/>
        <v>0.73956283803617151</v>
      </c>
      <c r="U12" s="13" t="s">
        <v>20</v>
      </c>
    </row>
    <row r="13" spans="1:21" x14ac:dyDescent="0.25">
      <c r="A13" s="4">
        <v>7</v>
      </c>
      <c r="B13" s="10" t="s">
        <v>21</v>
      </c>
      <c r="C13" s="1">
        <v>198041</v>
      </c>
      <c r="D13" s="1">
        <v>144707</v>
      </c>
      <c r="E13" s="5">
        <f t="shared" si="0"/>
        <v>0.73069212940754691</v>
      </c>
      <c r="F13" s="1">
        <v>35977</v>
      </c>
      <c r="G13" s="1">
        <v>39109</v>
      </c>
      <c r="H13" s="5">
        <f t="shared" si="1"/>
        <v>1.0870556188676099</v>
      </c>
      <c r="I13" s="1">
        <v>29144</v>
      </c>
      <c r="J13" s="1">
        <v>22229</v>
      </c>
      <c r="K13" s="5">
        <f t="shared" si="2"/>
        <v>0.76272989294537474</v>
      </c>
      <c r="L13" s="1">
        <f t="shared" si="3"/>
        <v>263162</v>
      </c>
      <c r="M13" s="1">
        <f t="shared" si="4"/>
        <v>206045</v>
      </c>
      <c r="N13" s="5">
        <f t="shared" si="5"/>
        <v>0.78295878584294087</v>
      </c>
      <c r="O13" s="3">
        <v>60164</v>
      </c>
      <c r="P13" s="3">
        <v>42589</v>
      </c>
      <c r="Q13" s="5">
        <f t="shared" si="6"/>
        <v>0.70788178977461602</v>
      </c>
      <c r="R13" s="6">
        <f t="shared" si="7"/>
        <v>323326</v>
      </c>
      <c r="S13" s="6">
        <f t="shared" si="8"/>
        <v>248634</v>
      </c>
      <c r="T13" s="5">
        <f t="shared" si="9"/>
        <v>0.76898857499860818</v>
      </c>
      <c r="U13" s="13" t="s">
        <v>21</v>
      </c>
    </row>
    <row r="14" spans="1:21" x14ac:dyDescent="0.25">
      <c r="A14" s="6">
        <v>8</v>
      </c>
      <c r="B14" s="10" t="s">
        <v>22</v>
      </c>
      <c r="C14" s="1">
        <v>151192</v>
      </c>
      <c r="D14" s="1">
        <v>120216</v>
      </c>
      <c r="E14" s="5">
        <f t="shared" si="0"/>
        <v>0.79512143499656063</v>
      </c>
      <c r="F14" s="1">
        <v>28105</v>
      </c>
      <c r="G14" s="1">
        <v>22092</v>
      </c>
      <c r="H14" s="5">
        <f t="shared" si="1"/>
        <v>0.78605230386052305</v>
      </c>
      <c r="I14" s="1">
        <v>20075</v>
      </c>
      <c r="J14" s="1">
        <v>14598</v>
      </c>
      <c r="K14" s="5">
        <f t="shared" si="2"/>
        <v>0.72717310087173104</v>
      </c>
      <c r="L14" s="1">
        <f t="shared" si="3"/>
        <v>199372</v>
      </c>
      <c r="M14" s="1">
        <f t="shared" si="4"/>
        <v>156906</v>
      </c>
      <c r="N14" s="5">
        <f t="shared" si="5"/>
        <v>0.787001183716871</v>
      </c>
      <c r="O14" s="3">
        <v>46828</v>
      </c>
      <c r="P14" s="3">
        <v>25047</v>
      </c>
      <c r="Q14" s="5">
        <f t="shared" si="6"/>
        <v>0.53487229862475438</v>
      </c>
      <c r="R14" s="6">
        <f t="shared" si="7"/>
        <v>246200</v>
      </c>
      <c r="S14" s="6">
        <f t="shared" si="8"/>
        <v>181953</v>
      </c>
      <c r="T14" s="5">
        <f t="shared" si="9"/>
        <v>0.73904549147034926</v>
      </c>
      <c r="U14" s="13" t="s">
        <v>22</v>
      </c>
    </row>
    <row r="15" spans="1:21" x14ac:dyDescent="0.25">
      <c r="A15" s="6">
        <v>9</v>
      </c>
      <c r="B15" s="10" t="s">
        <v>23</v>
      </c>
      <c r="C15" s="1">
        <v>110155</v>
      </c>
      <c r="D15" s="1">
        <v>75027</v>
      </c>
      <c r="E15" s="5">
        <f t="shared" si="0"/>
        <v>0.68110389905133673</v>
      </c>
      <c r="F15" s="1">
        <v>24570</v>
      </c>
      <c r="G15" s="1">
        <v>31032</v>
      </c>
      <c r="H15" s="5">
        <f t="shared" si="1"/>
        <v>1.263003663003663</v>
      </c>
      <c r="I15" s="1">
        <v>23746</v>
      </c>
      <c r="J15" s="1">
        <v>22043</v>
      </c>
      <c r="K15" s="5">
        <f t="shared" si="2"/>
        <v>0.92828265813189592</v>
      </c>
      <c r="L15" s="1">
        <f t="shared" si="3"/>
        <v>158471</v>
      </c>
      <c r="M15" s="1">
        <f t="shared" si="4"/>
        <v>128102</v>
      </c>
      <c r="N15" s="5">
        <f t="shared" si="5"/>
        <v>0.80836241331221481</v>
      </c>
      <c r="O15" s="3">
        <v>77681</v>
      </c>
      <c r="P15" s="3">
        <v>53003</v>
      </c>
      <c r="Q15" s="5">
        <f t="shared" si="6"/>
        <v>0.68231613908162869</v>
      </c>
      <c r="R15" s="6">
        <f t="shared" si="7"/>
        <v>236152</v>
      </c>
      <c r="S15" s="6">
        <f t="shared" si="8"/>
        <v>181105</v>
      </c>
      <c r="T15" s="5">
        <f t="shared" si="9"/>
        <v>0.76690013211829666</v>
      </c>
      <c r="U15" s="13" t="s">
        <v>23</v>
      </c>
    </row>
    <row r="16" spans="1:21" x14ac:dyDescent="0.25">
      <c r="A16" s="4">
        <v>10</v>
      </c>
      <c r="B16" s="10" t="s">
        <v>24</v>
      </c>
      <c r="C16" s="1">
        <v>218328</v>
      </c>
      <c r="D16" s="1">
        <v>182954</v>
      </c>
      <c r="E16" s="5">
        <f t="shared" si="0"/>
        <v>0.83797772159319928</v>
      </c>
      <c r="F16" s="1">
        <v>64179</v>
      </c>
      <c r="G16" s="1">
        <v>55643</v>
      </c>
      <c r="H16" s="5">
        <f t="shared" si="1"/>
        <v>0.86699699278580222</v>
      </c>
      <c r="I16" s="1">
        <v>23890</v>
      </c>
      <c r="J16" s="1">
        <v>18097</v>
      </c>
      <c r="K16" s="5">
        <f t="shared" si="2"/>
        <v>0.75751360401841772</v>
      </c>
      <c r="L16" s="1">
        <f t="shared" si="3"/>
        <v>306397</v>
      </c>
      <c r="M16" s="1">
        <f t="shared" si="4"/>
        <v>256694</v>
      </c>
      <c r="N16" s="5">
        <f t="shared" si="5"/>
        <v>0.83778235426587078</v>
      </c>
      <c r="O16" s="3">
        <v>83488</v>
      </c>
      <c r="P16" s="3">
        <v>56060</v>
      </c>
      <c r="Q16" s="5">
        <f t="shared" si="6"/>
        <v>0.6714737447297815</v>
      </c>
      <c r="R16" s="6">
        <f t="shared" si="7"/>
        <v>389885</v>
      </c>
      <c r="S16" s="6">
        <f t="shared" si="8"/>
        <v>312754</v>
      </c>
      <c r="T16" s="5">
        <f t="shared" si="9"/>
        <v>0.80216987060287004</v>
      </c>
      <c r="U16" s="13" t="s">
        <v>24</v>
      </c>
    </row>
    <row r="17" spans="1:21" x14ac:dyDescent="0.25">
      <c r="A17" s="6">
        <v>11</v>
      </c>
      <c r="B17" s="10" t="s">
        <v>25</v>
      </c>
      <c r="C17" s="1">
        <v>143498</v>
      </c>
      <c r="D17" s="1">
        <v>126478</v>
      </c>
      <c r="E17" s="5">
        <f t="shared" si="0"/>
        <v>0.88139207515087314</v>
      </c>
      <c r="F17" s="1">
        <v>61335</v>
      </c>
      <c r="G17" s="1">
        <v>53270</v>
      </c>
      <c r="H17" s="5">
        <f t="shared" si="1"/>
        <v>0.86850900790739383</v>
      </c>
      <c r="I17" s="1">
        <v>79080</v>
      </c>
      <c r="J17" s="1">
        <v>59001</v>
      </c>
      <c r="K17" s="5">
        <f t="shared" si="2"/>
        <v>0.74609256449165406</v>
      </c>
      <c r="L17" s="1">
        <f t="shared" si="3"/>
        <v>283913</v>
      </c>
      <c r="M17" s="1">
        <f t="shared" si="4"/>
        <v>238749</v>
      </c>
      <c r="N17" s="5">
        <f t="shared" si="5"/>
        <v>0.84092309968194479</v>
      </c>
      <c r="O17" s="3">
        <v>98752</v>
      </c>
      <c r="P17" s="3">
        <v>76302</v>
      </c>
      <c r="Q17" s="5">
        <f t="shared" si="6"/>
        <v>0.77266283214517173</v>
      </c>
      <c r="R17" s="6">
        <f t="shared" si="7"/>
        <v>382665</v>
      </c>
      <c r="S17" s="6">
        <f t="shared" si="8"/>
        <v>315051</v>
      </c>
      <c r="T17" s="5">
        <f t="shared" si="9"/>
        <v>0.8233075928031045</v>
      </c>
      <c r="U17" s="13" t="s">
        <v>25</v>
      </c>
    </row>
    <row r="18" spans="1:21" x14ac:dyDescent="0.25">
      <c r="A18" s="6">
        <v>12</v>
      </c>
      <c r="B18" s="10" t="s">
        <v>26</v>
      </c>
      <c r="C18" s="1">
        <v>195063</v>
      </c>
      <c r="D18" s="1">
        <v>150541</v>
      </c>
      <c r="E18" s="5">
        <f t="shared" si="0"/>
        <v>0.771755791718573</v>
      </c>
      <c r="F18" s="1">
        <v>12209</v>
      </c>
      <c r="G18" s="1">
        <v>10888</v>
      </c>
      <c r="H18" s="5">
        <f t="shared" si="1"/>
        <v>0.89180113031370301</v>
      </c>
      <c r="I18" s="1">
        <v>18392</v>
      </c>
      <c r="J18" s="1">
        <v>10978</v>
      </c>
      <c r="K18" s="5">
        <f t="shared" si="2"/>
        <v>0.59688995215311003</v>
      </c>
      <c r="L18" s="1">
        <f t="shared" si="3"/>
        <v>225664</v>
      </c>
      <c r="M18" s="1">
        <f t="shared" si="4"/>
        <v>172407</v>
      </c>
      <c r="N18" s="5">
        <f t="shared" si="5"/>
        <v>0.76399868831537154</v>
      </c>
      <c r="O18" s="3">
        <v>46974</v>
      </c>
      <c r="P18" s="3">
        <v>36160</v>
      </c>
      <c r="Q18" s="5">
        <f t="shared" si="6"/>
        <v>0.76978754204453526</v>
      </c>
      <c r="R18" s="6">
        <f t="shared" si="7"/>
        <v>272638</v>
      </c>
      <c r="S18" s="6">
        <f t="shared" si="8"/>
        <v>208567</v>
      </c>
      <c r="T18" s="5">
        <f t="shared" si="9"/>
        <v>0.76499607538200842</v>
      </c>
      <c r="U18" s="13" t="s">
        <v>26</v>
      </c>
    </row>
    <row r="19" spans="1:21" x14ac:dyDescent="0.25">
      <c r="A19" s="4">
        <v>13</v>
      </c>
      <c r="B19" s="10" t="s">
        <v>27</v>
      </c>
      <c r="C19" s="1">
        <v>60718</v>
      </c>
      <c r="D19" s="1">
        <v>65398</v>
      </c>
      <c r="E19" s="5">
        <f t="shared" si="0"/>
        <v>1.0770776376033466</v>
      </c>
      <c r="F19" s="1">
        <v>10542</v>
      </c>
      <c r="G19" s="1">
        <v>14012</v>
      </c>
      <c r="H19" s="5">
        <f t="shared" si="1"/>
        <v>1.329159552267122</v>
      </c>
      <c r="I19" s="1">
        <v>12712</v>
      </c>
      <c r="J19" s="1">
        <v>9334</v>
      </c>
      <c r="K19" s="5">
        <f t="shared" si="2"/>
        <v>0.73426683448709884</v>
      </c>
      <c r="L19" s="1">
        <f t="shared" si="3"/>
        <v>83972</v>
      </c>
      <c r="M19" s="1">
        <f t="shared" si="4"/>
        <v>88744</v>
      </c>
      <c r="N19" s="5">
        <f t="shared" si="5"/>
        <v>1.0568284666317345</v>
      </c>
      <c r="O19" s="3">
        <v>29760</v>
      </c>
      <c r="P19" s="3">
        <v>28051</v>
      </c>
      <c r="Q19" s="5">
        <f t="shared" si="6"/>
        <v>0.94257392473118284</v>
      </c>
      <c r="R19" s="6">
        <f t="shared" si="7"/>
        <v>113732</v>
      </c>
      <c r="S19" s="6">
        <f t="shared" si="8"/>
        <v>116795</v>
      </c>
      <c r="T19" s="5">
        <f t="shared" si="9"/>
        <v>1.0269317342524531</v>
      </c>
      <c r="U19" s="13" t="s">
        <v>27</v>
      </c>
    </row>
    <row r="20" spans="1:21" x14ac:dyDescent="0.25">
      <c r="A20" s="6">
        <v>14</v>
      </c>
      <c r="B20" s="10" t="s">
        <v>28</v>
      </c>
      <c r="C20" s="1">
        <v>64158</v>
      </c>
      <c r="D20" s="1">
        <v>43963</v>
      </c>
      <c r="E20" s="5">
        <f t="shared" si="0"/>
        <v>0.6852302129118738</v>
      </c>
      <c r="F20" s="1">
        <v>14384</v>
      </c>
      <c r="G20" s="1">
        <v>12089</v>
      </c>
      <c r="H20" s="5">
        <f t="shared" si="1"/>
        <v>0.84044771968854282</v>
      </c>
      <c r="I20" s="1">
        <v>9798</v>
      </c>
      <c r="J20" s="1">
        <v>6788</v>
      </c>
      <c r="K20" s="5">
        <f t="shared" si="2"/>
        <v>0.69279444784649924</v>
      </c>
      <c r="L20" s="1">
        <f t="shared" si="3"/>
        <v>88340</v>
      </c>
      <c r="M20" s="1">
        <f t="shared" si="4"/>
        <v>62840</v>
      </c>
      <c r="N20" s="5">
        <f t="shared" si="5"/>
        <v>0.71134254018564635</v>
      </c>
      <c r="O20" s="3">
        <v>32540</v>
      </c>
      <c r="P20" s="3">
        <v>18189</v>
      </c>
      <c r="Q20" s="5">
        <f t="shared" si="6"/>
        <v>0.55897357098955136</v>
      </c>
      <c r="R20" s="6">
        <f t="shared" si="7"/>
        <v>120880</v>
      </c>
      <c r="S20" s="6">
        <f t="shared" si="8"/>
        <v>81029</v>
      </c>
      <c r="T20" s="5">
        <f t="shared" si="9"/>
        <v>0.67032594308405025</v>
      </c>
      <c r="U20" s="13" t="s">
        <v>28</v>
      </c>
    </row>
    <row r="21" spans="1:21" x14ac:dyDescent="0.25">
      <c r="A21" s="6">
        <v>15</v>
      </c>
      <c r="B21" s="10" t="s">
        <v>29</v>
      </c>
      <c r="C21" s="1">
        <v>176026</v>
      </c>
      <c r="D21" s="1">
        <v>132915</v>
      </c>
      <c r="E21" s="5">
        <f t="shared" si="0"/>
        <v>0.75508731664640449</v>
      </c>
      <c r="F21" s="1">
        <v>27567</v>
      </c>
      <c r="G21" s="1">
        <v>24493</v>
      </c>
      <c r="H21" s="5">
        <f t="shared" si="1"/>
        <v>0.88848986106576699</v>
      </c>
      <c r="I21" s="1">
        <v>24259</v>
      </c>
      <c r="J21" s="1">
        <v>17466</v>
      </c>
      <c r="K21" s="5">
        <f t="shared" si="2"/>
        <v>0.71998021352899955</v>
      </c>
      <c r="L21" s="1">
        <f t="shared" si="3"/>
        <v>227852</v>
      </c>
      <c r="M21" s="1">
        <f t="shared" si="4"/>
        <v>174874</v>
      </c>
      <c r="N21" s="5">
        <f t="shared" si="5"/>
        <v>0.76748942295876266</v>
      </c>
      <c r="O21" s="3">
        <v>37278</v>
      </c>
      <c r="P21" s="3">
        <v>19897</v>
      </c>
      <c r="Q21" s="5">
        <f t="shared" si="6"/>
        <v>0.53374644562476525</v>
      </c>
      <c r="R21" s="6">
        <f t="shared" si="7"/>
        <v>265130</v>
      </c>
      <c r="S21" s="6">
        <f t="shared" si="8"/>
        <v>194771</v>
      </c>
      <c r="T21" s="5">
        <f t="shared" si="9"/>
        <v>0.73462452381850418</v>
      </c>
      <c r="U21" s="13" t="s">
        <v>29</v>
      </c>
    </row>
    <row r="22" spans="1:21" x14ac:dyDescent="0.25">
      <c r="A22" s="4">
        <v>16</v>
      </c>
      <c r="B22" s="10" t="s">
        <v>30</v>
      </c>
      <c r="C22" s="1">
        <v>105159</v>
      </c>
      <c r="D22" s="1">
        <v>84731</v>
      </c>
      <c r="E22" s="5">
        <f t="shared" si="0"/>
        <v>0.80574178149278708</v>
      </c>
      <c r="F22" s="1">
        <v>37411</v>
      </c>
      <c r="G22" s="1">
        <v>38314</v>
      </c>
      <c r="H22" s="5">
        <f t="shared" si="1"/>
        <v>1.0241372858250248</v>
      </c>
      <c r="I22" s="1">
        <v>24585</v>
      </c>
      <c r="J22" s="1">
        <v>17157</v>
      </c>
      <c r="K22" s="5">
        <f t="shared" si="2"/>
        <v>0.69786455155582672</v>
      </c>
      <c r="L22" s="1">
        <f t="shared" si="3"/>
        <v>167155</v>
      </c>
      <c r="M22" s="1">
        <f t="shared" si="4"/>
        <v>140202</v>
      </c>
      <c r="N22" s="5">
        <f t="shared" si="5"/>
        <v>0.8387544494630732</v>
      </c>
      <c r="O22" s="3">
        <v>64721</v>
      </c>
      <c r="P22" s="3">
        <v>55586</v>
      </c>
      <c r="Q22" s="5">
        <f t="shared" si="6"/>
        <v>0.8588557037128598</v>
      </c>
      <c r="R22" s="6">
        <f t="shared" si="7"/>
        <v>231876</v>
      </c>
      <c r="S22" s="6">
        <f t="shared" si="8"/>
        <v>195788</v>
      </c>
      <c r="T22" s="5">
        <f t="shared" si="9"/>
        <v>0.84436509168693608</v>
      </c>
      <c r="U22" s="13" t="s">
        <v>30</v>
      </c>
    </row>
    <row r="23" spans="1:21" x14ac:dyDescent="0.25">
      <c r="A23" s="6">
        <v>17</v>
      </c>
      <c r="B23" s="10" t="s">
        <v>31</v>
      </c>
      <c r="C23" s="1">
        <v>92468</v>
      </c>
      <c r="D23" s="1">
        <v>83119</v>
      </c>
      <c r="E23" s="5">
        <f t="shared" si="0"/>
        <v>0.89889475277933983</v>
      </c>
      <c r="F23" s="1">
        <v>26177</v>
      </c>
      <c r="G23" s="1">
        <v>26572</v>
      </c>
      <c r="H23" s="5">
        <f t="shared" si="1"/>
        <v>1.0150895824578829</v>
      </c>
      <c r="I23" s="1">
        <v>10777</v>
      </c>
      <c r="J23" s="1">
        <v>6366</v>
      </c>
      <c r="K23" s="5">
        <f t="shared" si="2"/>
        <v>0.59070242182425536</v>
      </c>
      <c r="L23" s="1">
        <f t="shared" si="3"/>
        <v>129422</v>
      </c>
      <c r="M23" s="1">
        <f t="shared" si="4"/>
        <v>116057</v>
      </c>
      <c r="N23" s="5">
        <f t="shared" si="5"/>
        <v>0.89673316746766396</v>
      </c>
      <c r="O23" s="3">
        <v>37228</v>
      </c>
      <c r="P23" s="3">
        <v>23358</v>
      </c>
      <c r="Q23" s="5">
        <f t="shared" si="6"/>
        <v>0.62743096593961534</v>
      </c>
      <c r="R23" s="6">
        <f t="shared" si="7"/>
        <v>166650</v>
      </c>
      <c r="S23" s="6">
        <f t="shared" si="8"/>
        <v>139415</v>
      </c>
      <c r="T23" s="5">
        <f t="shared" si="9"/>
        <v>0.83657365736573652</v>
      </c>
      <c r="U23" s="13" t="s">
        <v>31</v>
      </c>
    </row>
    <row r="24" spans="1:21" x14ac:dyDescent="0.25">
      <c r="A24" s="6">
        <v>18</v>
      </c>
      <c r="B24" s="10" t="s">
        <v>32</v>
      </c>
      <c r="C24" s="1">
        <v>133899</v>
      </c>
      <c r="D24" s="1">
        <v>126245</v>
      </c>
      <c r="E24" s="5">
        <f t="shared" si="0"/>
        <v>0.9428375118559511</v>
      </c>
      <c r="F24" s="1">
        <v>24486</v>
      </c>
      <c r="G24" s="1">
        <v>20033</v>
      </c>
      <c r="H24" s="5">
        <f t="shared" si="1"/>
        <v>0.818140978518337</v>
      </c>
      <c r="I24" s="1">
        <v>10913</v>
      </c>
      <c r="J24" s="1">
        <v>6873</v>
      </c>
      <c r="K24" s="5">
        <f t="shared" si="2"/>
        <v>0.62979932190964905</v>
      </c>
      <c r="L24" s="1">
        <f t="shared" si="3"/>
        <v>169298</v>
      </c>
      <c r="M24" s="1">
        <f t="shared" si="4"/>
        <v>153151</v>
      </c>
      <c r="N24" s="5">
        <f t="shared" si="5"/>
        <v>0.90462379945421678</v>
      </c>
      <c r="O24" s="3">
        <v>33612</v>
      </c>
      <c r="P24" s="3">
        <v>21229</v>
      </c>
      <c r="Q24" s="5">
        <f t="shared" si="6"/>
        <v>0.63158990836605977</v>
      </c>
      <c r="R24" s="6">
        <f t="shared" si="7"/>
        <v>202910</v>
      </c>
      <c r="S24" s="6">
        <f t="shared" si="8"/>
        <v>174380</v>
      </c>
      <c r="T24" s="5">
        <f t="shared" si="9"/>
        <v>0.85939579123749443</v>
      </c>
      <c r="U24" s="13" t="s">
        <v>32</v>
      </c>
    </row>
    <row r="25" spans="1:21" x14ac:dyDescent="0.25">
      <c r="A25" s="4">
        <v>19</v>
      </c>
      <c r="B25" s="10" t="s">
        <v>33</v>
      </c>
      <c r="C25" s="1">
        <v>50584</v>
      </c>
      <c r="D25" s="1">
        <v>38723</v>
      </c>
      <c r="E25" s="5">
        <f t="shared" si="0"/>
        <v>0.76551874110390639</v>
      </c>
      <c r="F25" s="1">
        <v>10879</v>
      </c>
      <c r="G25" s="1">
        <v>9562</v>
      </c>
      <c r="H25" s="5">
        <f t="shared" si="1"/>
        <v>0.87894107914330366</v>
      </c>
      <c r="I25" s="1">
        <v>4830</v>
      </c>
      <c r="J25" s="1">
        <v>3726</v>
      </c>
      <c r="K25" s="5">
        <f t="shared" si="2"/>
        <v>0.77142857142857146</v>
      </c>
      <c r="L25" s="1">
        <f t="shared" si="3"/>
        <v>66293</v>
      </c>
      <c r="M25" s="1">
        <f t="shared" si="4"/>
        <v>52011</v>
      </c>
      <c r="N25" s="5">
        <f t="shared" si="5"/>
        <v>0.78456247265925516</v>
      </c>
      <c r="O25" s="3">
        <v>20845</v>
      </c>
      <c r="P25" s="3">
        <v>13229</v>
      </c>
      <c r="Q25" s="5">
        <f t="shared" si="6"/>
        <v>0.63463660350203888</v>
      </c>
      <c r="R25" s="6">
        <f t="shared" si="7"/>
        <v>87138</v>
      </c>
      <c r="S25" s="6">
        <f t="shared" si="8"/>
        <v>65240</v>
      </c>
      <c r="T25" s="5">
        <f t="shared" si="9"/>
        <v>0.74869746838348372</v>
      </c>
      <c r="U25" s="13" t="s">
        <v>33</v>
      </c>
    </row>
    <row r="26" spans="1:21" x14ac:dyDescent="0.25">
      <c r="A26" s="6">
        <v>20</v>
      </c>
      <c r="B26" s="10" t="s">
        <v>34</v>
      </c>
      <c r="C26" s="1">
        <v>88861</v>
      </c>
      <c r="D26" s="1">
        <v>64697</v>
      </c>
      <c r="E26" s="5">
        <f t="shared" si="0"/>
        <v>0.72806968186268439</v>
      </c>
      <c r="F26" s="1">
        <v>6836</v>
      </c>
      <c r="G26" s="1">
        <v>16809</v>
      </c>
      <c r="H26" s="5">
        <f t="shared" si="1"/>
        <v>2.4588940901111762</v>
      </c>
      <c r="I26" s="1">
        <v>9661</v>
      </c>
      <c r="J26" s="1">
        <v>10919</v>
      </c>
      <c r="K26" s="5">
        <f t="shared" si="2"/>
        <v>1.1302142635337957</v>
      </c>
      <c r="L26" s="1">
        <f t="shared" si="3"/>
        <v>105358</v>
      </c>
      <c r="M26" s="1">
        <f t="shared" si="4"/>
        <v>92425</v>
      </c>
      <c r="N26" s="5">
        <f t="shared" si="5"/>
        <v>0.87724710036257336</v>
      </c>
      <c r="O26" s="3">
        <v>37836</v>
      </c>
      <c r="P26" s="3">
        <v>38818</v>
      </c>
      <c r="Q26" s="5">
        <f t="shared" si="6"/>
        <v>1.0259541177714346</v>
      </c>
      <c r="R26" s="6">
        <f t="shared" si="7"/>
        <v>143194</v>
      </c>
      <c r="S26" s="6">
        <f t="shared" si="8"/>
        <v>131243</v>
      </c>
      <c r="T26" s="5">
        <f t="shared" si="9"/>
        <v>0.91653979915359585</v>
      </c>
      <c r="U26" s="13" t="s">
        <v>34</v>
      </c>
    </row>
    <row r="27" spans="1:21" x14ac:dyDescent="0.25">
      <c r="A27" s="6">
        <v>21</v>
      </c>
      <c r="B27" s="10" t="s">
        <v>35</v>
      </c>
      <c r="C27" s="1">
        <v>140348</v>
      </c>
      <c r="D27" s="1">
        <v>102443</v>
      </c>
      <c r="E27" s="5">
        <f t="shared" si="0"/>
        <v>0.72992133838743689</v>
      </c>
      <c r="F27" s="1">
        <v>37600</v>
      </c>
      <c r="G27" s="1">
        <v>33183</v>
      </c>
      <c r="H27" s="5">
        <f t="shared" si="1"/>
        <v>0.88252659574468084</v>
      </c>
      <c r="I27" s="1">
        <v>30376</v>
      </c>
      <c r="J27" s="1">
        <v>19663</v>
      </c>
      <c r="K27" s="5">
        <f t="shared" si="2"/>
        <v>0.64732025283118255</v>
      </c>
      <c r="L27" s="1">
        <f t="shared" si="3"/>
        <v>208324</v>
      </c>
      <c r="M27" s="1">
        <f t="shared" si="4"/>
        <v>155289</v>
      </c>
      <c r="N27" s="5">
        <f t="shared" si="5"/>
        <v>0.745420594842649</v>
      </c>
      <c r="O27" s="3">
        <v>76240</v>
      </c>
      <c r="P27" s="3">
        <v>48961</v>
      </c>
      <c r="Q27" s="5">
        <f t="shared" si="6"/>
        <v>0.64219569779643237</v>
      </c>
      <c r="R27" s="6">
        <f t="shared" si="7"/>
        <v>284564</v>
      </c>
      <c r="S27" s="6">
        <f t="shared" si="8"/>
        <v>204250</v>
      </c>
      <c r="T27" s="5">
        <f t="shared" si="9"/>
        <v>0.71776472076580311</v>
      </c>
      <c r="U27" s="13" t="s">
        <v>35</v>
      </c>
    </row>
    <row r="28" spans="1:21" x14ac:dyDescent="0.25">
      <c r="A28" s="4">
        <v>22</v>
      </c>
      <c r="B28" s="10" t="s">
        <v>36</v>
      </c>
      <c r="C28" s="1">
        <v>57972</v>
      </c>
      <c r="D28" s="1">
        <v>51923</v>
      </c>
      <c r="E28" s="5">
        <f t="shared" si="0"/>
        <v>0.89565652383909478</v>
      </c>
      <c r="F28" s="1">
        <v>20605</v>
      </c>
      <c r="G28" s="1">
        <v>18380</v>
      </c>
      <c r="H28" s="5">
        <f t="shared" si="1"/>
        <v>0.89201650084930839</v>
      </c>
      <c r="I28" s="1">
        <v>11647</v>
      </c>
      <c r="J28" s="1">
        <v>11049</v>
      </c>
      <c r="K28" s="5">
        <f t="shared" si="2"/>
        <v>0.94865630634498155</v>
      </c>
      <c r="L28" s="1">
        <f t="shared" si="3"/>
        <v>90224</v>
      </c>
      <c r="M28" s="1">
        <f t="shared" si="4"/>
        <v>81352</v>
      </c>
      <c r="N28" s="5">
        <f t="shared" si="5"/>
        <v>0.90166696222734533</v>
      </c>
      <c r="O28" s="3">
        <v>43770</v>
      </c>
      <c r="P28" s="3">
        <v>67980</v>
      </c>
      <c r="Q28" s="5">
        <f t="shared" si="6"/>
        <v>1.5531185743660041</v>
      </c>
      <c r="R28" s="6">
        <f t="shared" si="7"/>
        <v>133994</v>
      </c>
      <c r="S28" s="6">
        <f t="shared" si="8"/>
        <v>149332</v>
      </c>
      <c r="T28" s="5">
        <f t="shared" si="9"/>
        <v>1.1144678119915816</v>
      </c>
      <c r="U28" s="13" t="s">
        <v>36</v>
      </c>
    </row>
    <row r="29" spans="1:21" x14ac:dyDescent="0.25">
      <c r="A29" s="6">
        <v>23</v>
      </c>
      <c r="B29" s="10" t="s">
        <v>37</v>
      </c>
      <c r="C29" s="1">
        <v>267499</v>
      </c>
      <c r="D29" s="1">
        <v>236463</v>
      </c>
      <c r="E29" s="5">
        <f t="shared" si="0"/>
        <v>0.88397713636312658</v>
      </c>
      <c r="F29" s="1">
        <v>93583</v>
      </c>
      <c r="G29" s="1">
        <v>90783</v>
      </c>
      <c r="H29" s="5">
        <f t="shared" si="1"/>
        <v>0.97008003590395686</v>
      </c>
      <c r="I29" s="1">
        <v>33652</v>
      </c>
      <c r="J29" s="1">
        <v>40575</v>
      </c>
      <c r="K29" s="5">
        <f t="shared" si="2"/>
        <v>1.2057232853916557</v>
      </c>
      <c r="L29" s="1">
        <f t="shared" si="3"/>
        <v>394734</v>
      </c>
      <c r="M29" s="1">
        <f t="shared" si="4"/>
        <v>367821</v>
      </c>
      <c r="N29" s="5">
        <f t="shared" si="5"/>
        <v>0.93181990910334556</v>
      </c>
      <c r="O29" s="3">
        <v>138499</v>
      </c>
      <c r="P29" s="3">
        <v>132075</v>
      </c>
      <c r="Q29" s="5">
        <f t="shared" si="6"/>
        <v>0.9536169936245027</v>
      </c>
      <c r="R29" s="6">
        <f t="shared" si="7"/>
        <v>533233</v>
      </c>
      <c r="S29" s="6">
        <f t="shared" si="8"/>
        <v>499896</v>
      </c>
      <c r="T29" s="5">
        <f t="shared" si="9"/>
        <v>0.93748136368154256</v>
      </c>
      <c r="U29" s="13" t="s">
        <v>37</v>
      </c>
    </row>
    <row r="30" spans="1:21" x14ac:dyDescent="0.25">
      <c r="A30" s="6">
        <v>24</v>
      </c>
      <c r="B30" s="10" t="s">
        <v>38</v>
      </c>
      <c r="C30" s="1">
        <v>121853</v>
      </c>
      <c r="D30" s="1">
        <v>110882</v>
      </c>
      <c r="E30" s="5">
        <f t="shared" si="0"/>
        <v>0.90996528604137772</v>
      </c>
      <c r="F30" s="1">
        <v>33139</v>
      </c>
      <c r="G30" s="1">
        <v>30707</v>
      </c>
      <c r="H30" s="5">
        <f t="shared" si="1"/>
        <v>0.92661214882766529</v>
      </c>
      <c r="I30" s="1">
        <v>24789</v>
      </c>
      <c r="J30" s="1">
        <v>16337</v>
      </c>
      <c r="K30" s="5">
        <f t="shared" si="2"/>
        <v>0.65904231715680339</v>
      </c>
      <c r="L30" s="1">
        <f t="shared" si="3"/>
        <v>179781</v>
      </c>
      <c r="M30" s="1">
        <f t="shared" si="4"/>
        <v>157926</v>
      </c>
      <c r="N30" s="5">
        <f t="shared" si="5"/>
        <v>0.87843542977289035</v>
      </c>
      <c r="O30" s="3">
        <v>59675</v>
      </c>
      <c r="P30" s="3">
        <v>42161</v>
      </c>
      <c r="Q30" s="5">
        <f t="shared" si="6"/>
        <v>0.7065102639296188</v>
      </c>
      <c r="R30" s="6">
        <f t="shared" si="7"/>
        <v>239456</v>
      </c>
      <c r="S30" s="6">
        <f t="shared" si="8"/>
        <v>200087</v>
      </c>
      <c r="T30" s="5">
        <f t="shared" si="9"/>
        <v>0.83558983696378453</v>
      </c>
      <c r="U30" s="13" t="s">
        <v>38</v>
      </c>
    </row>
    <row r="31" spans="1:21" x14ac:dyDescent="0.25">
      <c r="A31" s="4">
        <v>25</v>
      </c>
      <c r="B31" s="10" t="s">
        <v>39</v>
      </c>
      <c r="C31" s="1">
        <v>79297</v>
      </c>
      <c r="D31" s="1">
        <v>53985</v>
      </c>
      <c r="E31" s="5">
        <f t="shared" si="0"/>
        <v>0.68079498593893839</v>
      </c>
      <c r="F31" s="1">
        <v>13842</v>
      </c>
      <c r="G31" s="1">
        <v>13921</v>
      </c>
      <c r="H31" s="5">
        <f t="shared" si="1"/>
        <v>1.0057072677358763</v>
      </c>
      <c r="I31" s="1">
        <v>12931</v>
      </c>
      <c r="J31" s="1">
        <v>9469</v>
      </c>
      <c r="K31" s="5">
        <f t="shared" si="2"/>
        <v>0.73227128605676284</v>
      </c>
      <c r="L31" s="1">
        <f t="shared" si="3"/>
        <v>106070</v>
      </c>
      <c r="M31" s="1">
        <f t="shared" si="4"/>
        <v>77375</v>
      </c>
      <c r="N31" s="5">
        <f t="shared" si="5"/>
        <v>0.72947110398793247</v>
      </c>
      <c r="O31" s="3">
        <v>31112</v>
      </c>
      <c r="P31" s="3">
        <v>16360</v>
      </c>
      <c r="Q31" s="5">
        <f t="shared" si="6"/>
        <v>0.52584211879660581</v>
      </c>
      <c r="R31" s="6">
        <f t="shared" si="7"/>
        <v>137182</v>
      </c>
      <c r="S31" s="6">
        <f t="shared" si="8"/>
        <v>93735</v>
      </c>
      <c r="T31" s="5">
        <f t="shared" si="9"/>
        <v>0.68328935283054626</v>
      </c>
      <c r="U31" s="13" t="s">
        <v>39</v>
      </c>
    </row>
    <row r="32" spans="1:21" x14ac:dyDescent="0.25">
      <c r="A32" s="6">
        <v>26</v>
      </c>
      <c r="B32" s="10" t="s">
        <v>40</v>
      </c>
      <c r="C32" s="1">
        <v>216016</v>
      </c>
      <c r="D32" s="1">
        <v>277393</v>
      </c>
      <c r="E32" s="5">
        <f t="shared" si="0"/>
        <v>1.2841317309828901</v>
      </c>
      <c r="F32" s="1">
        <v>245777</v>
      </c>
      <c r="G32" s="1">
        <v>311092</v>
      </c>
      <c r="H32" s="5">
        <f t="shared" si="1"/>
        <v>1.2657490326596874</v>
      </c>
      <c r="I32" s="1">
        <v>293093</v>
      </c>
      <c r="J32" s="1">
        <v>233685</v>
      </c>
      <c r="K32" s="5">
        <f t="shared" si="2"/>
        <v>0.79730665693141767</v>
      </c>
      <c r="L32" s="1">
        <f t="shared" si="3"/>
        <v>754886</v>
      </c>
      <c r="M32" s="1">
        <f t="shared" si="4"/>
        <v>822170</v>
      </c>
      <c r="N32" s="5">
        <f t="shared" si="5"/>
        <v>1.0891313390366228</v>
      </c>
      <c r="O32" s="3">
        <v>425377</v>
      </c>
      <c r="P32" s="3">
        <v>729493</v>
      </c>
      <c r="Q32" s="5">
        <f t="shared" si="6"/>
        <v>1.7149328713118011</v>
      </c>
      <c r="R32" s="6">
        <f t="shared" si="7"/>
        <v>1180263</v>
      </c>
      <c r="S32" s="6">
        <f t="shared" si="8"/>
        <v>1551663</v>
      </c>
      <c r="T32" s="5">
        <f t="shared" si="9"/>
        <v>1.3146756273813549</v>
      </c>
      <c r="U32" s="13" t="s">
        <v>40</v>
      </c>
    </row>
    <row r="33" spans="1:21" x14ac:dyDescent="0.25">
      <c r="A33" s="6">
        <v>27</v>
      </c>
      <c r="B33" s="10" t="s">
        <v>41</v>
      </c>
      <c r="C33" s="1">
        <v>167593</v>
      </c>
      <c r="D33" s="1">
        <v>114548</v>
      </c>
      <c r="E33" s="5">
        <f t="shared" si="0"/>
        <v>0.68348916720865427</v>
      </c>
      <c r="F33" s="1">
        <v>27296</v>
      </c>
      <c r="G33" s="1">
        <v>45351</v>
      </c>
      <c r="H33" s="5">
        <f t="shared" si="1"/>
        <v>1.6614522274325909</v>
      </c>
      <c r="I33" s="1">
        <v>22012</v>
      </c>
      <c r="J33" s="1">
        <v>15574</v>
      </c>
      <c r="K33" s="5">
        <f t="shared" si="2"/>
        <v>0.707523169180447</v>
      </c>
      <c r="L33" s="1">
        <f t="shared" si="3"/>
        <v>216901</v>
      </c>
      <c r="M33" s="1">
        <f t="shared" si="4"/>
        <v>175473</v>
      </c>
      <c r="N33" s="5">
        <f t="shared" si="5"/>
        <v>0.80900041954624458</v>
      </c>
      <c r="O33" s="3">
        <v>74223</v>
      </c>
      <c r="P33" s="3">
        <v>75516</v>
      </c>
      <c r="Q33" s="5">
        <f t="shared" si="6"/>
        <v>1.0174204761327352</v>
      </c>
      <c r="R33" s="6">
        <f t="shared" si="7"/>
        <v>291124</v>
      </c>
      <c r="S33" s="6">
        <f t="shared" si="8"/>
        <v>250989</v>
      </c>
      <c r="T33" s="5">
        <f t="shared" si="9"/>
        <v>0.86213778321265166</v>
      </c>
      <c r="U33" s="13" t="s">
        <v>41</v>
      </c>
    </row>
    <row r="34" spans="1:21" x14ac:dyDescent="0.25">
      <c r="A34" s="4">
        <v>28</v>
      </c>
      <c r="B34" s="10" t="s">
        <v>42</v>
      </c>
      <c r="C34" s="1">
        <v>169462</v>
      </c>
      <c r="D34" s="1">
        <v>159664</v>
      </c>
      <c r="E34" s="5">
        <f t="shared" si="0"/>
        <v>0.94218172805702749</v>
      </c>
      <c r="F34" s="1">
        <v>45633</v>
      </c>
      <c r="G34" s="1">
        <v>63732</v>
      </c>
      <c r="H34" s="5">
        <f t="shared" si="1"/>
        <v>1.3966208664782065</v>
      </c>
      <c r="I34" s="1">
        <v>47575</v>
      </c>
      <c r="J34" s="1">
        <v>38412</v>
      </c>
      <c r="K34" s="5">
        <f t="shared" si="2"/>
        <v>0.80739884393063588</v>
      </c>
      <c r="L34" s="1">
        <f t="shared" si="3"/>
        <v>262670</v>
      </c>
      <c r="M34" s="1">
        <f t="shared" si="4"/>
        <v>261808</v>
      </c>
      <c r="N34" s="5">
        <f t="shared" si="5"/>
        <v>0.99671831575741421</v>
      </c>
      <c r="O34" s="3">
        <v>64115</v>
      </c>
      <c r="P34" s="3">
        <v>45950</v>
      </c>
      <c r="Q34" s="5">
        <f t="shared" si="6"/>
        <v>0.71668096389300473</v>
      </c>
      <c r="R34" s="6">
        <f t="shared" si="7"/>
        <v>326785</v>
      </c>
      <c r="S34" s="6">
        <f t="shared" si="8"/>
        <v>307758</v>
      </c>
      <c r="T34" s="5">
        <f t="shared" si="9"/>
        <v>0.94177517327906723</v>
      </c>
      <c r="U34" s="13" t="s">
        <v>42</v>
      </c>
    </row>
    <row r="35" spans="1:21" x14ac:dyDescent="0.25">
      <c r="A35" s="6">
        <v>29</v>
      </c>
      <c r="B35" s="10" t="s">
        <v>43</v>
      </c>
      <c r="C35" s="1">
        <v>68134</v>
      </c>
      <c r="D35" s="1">
        <v>57367</v>
      </c>
      <c r="E35" s="5">
        <f t="shared" si="0"/>
        <v>0.84197317051692255</v>
      </c>
      <c r="F35" s="1">
        <v>18242</v>
      </c>
      <c r="G35" s="1">
        <v>16830</v>
      </c>
      <c r="H35" s="5">
        <f t="shared" si="1"/>
        <v>0.9225962065562987</v>
      </c>
      <c r="I35" s="1">
        <v>19687</v>
      </c>
      <c r="J35" s="1">
        <v>14468</v>
      </c>
      <c r="K35" s="5">
        <f t="shared" si="2"/>
        <v>0.73490120384009749</v>
      </c>
      <c r="L35" s="1">
        <f t="shared" si="3"/>
        <v>106063</v>
      </c>
      <c r="M35" s="1">
        <f t="shared" si="4"/>
        <v>88665</v>
      </c>
      <c r="N35" s="5">
        <f t="shared" si="5"/>
        <v>0.83596541678059266</v>
      </c>
      <c r="O35" s="3">
        <v>39483</v>
      </c>
      <c r="P35" s="3">
        <v>30839</v>
      </c>
      <c r="Q35" s="5">
        <f t="shared" si="6"/>
        <v>0.78107033406782667</v>
      </c>
      <c r="R35" s="6">
        <f t="shared" si="7"/>
        <v>145546</v>
      </c>
      <c r="S35" s="6">
        <f t="shared" si="8"/>
        <v>119504</v>
      </c>
      <c r="T35" s="5">
        <f t="shared" si="9"/>
        <v>0.82107374987976312</v>
      </c>
      <c r="U35" s="13" t="s">
        <v>43</v>
      </c>
    </row>
    <row r="36" spans="1:21" x14ac:dyDescent="0.25">
      <c r="A36" s="6">
        <v>30</v>
      </c>
      <c r="B36" s="10" t="s">
        <v>44</v>
      </c>
      <c r="C36" s="1">
        <v>176471</v>
      </c>
      <c r="D36" s="1">
        <v>169138</v>
      </c>
      <c r="E36" s="5">
        <f t="shared" si="0"/>
        <v>0.95844643029166265</v>
      </c>
      <c r="F36" s="1">
        <v>45284</v>
      </c>
      <c r="G36" s="1">
        <v>40526</v>
      </c>
      <c r="H36" s="5">
        <f t="shared" si="1"/>
        <v>0.89492977652150874</v>
      </c>
      <c r="I36" s="1">
        <v>65127</v>
      </c>
      <c r="J36" s="1">
        <v>34824</v>
      </c>
      <c r="K36" s="5">
        <f t="shared" si="2"/>
        <v>0.53470910682205541</v>
      </c>
      <c r="L36" s="1">
        <f t="shared" si="3"/>
        <v>286882</v>
      </c>
      <c r="M36" s="1">
        <f t="shared" si="4"/>
        <v>244488</v>
      </c>
      <c r="N36" s="5">
        <f t="shared" si="5"/>
        <v>0.85222495660236608</v>
      </c>
      <c r="O36" s="3">
        <v>88821</v>
      </c>
      <c r="P36" s="3">
        <v>56829</v>
      </c>
      <c r="Q36" s="5">
        <f t="shared" si="6"/>
        <v>0.63981490863647106</v>
      </c>
      <c r="R36" s="6">
        <f t="shared" si="7"/>
        <v>375703</v>
      </c>
      <c r="S36" s="6">
        <f t="shared" si="8"/>
        <v>301317</v>
      </c>
      <c r="T36" s="5">
        <f t="shared" si="9"/>
        <v>0.80200850139604951</v>
      </c>
      <c r="U36" s="13" t="s">
        <v>44</v>
      </c>
    </row>
    <row r="37" spans="1:21" x14ac:dyDescent="0.25">
      <c r="A37" s="4">
        <v>31</v>
      </c>
      <c r="B37" s="10" t="s">
        <v>45</v>
      </c>
      <c r="C37" s="1">
        <v>167218</v>
      </c>
      <c r="D37" s="1">
        <v>159646</v>
      </c>
      <c r="E37" s="5">
        <f t="shared" si="0"/>
        <v>0.95471779353897313</v>
      </c>
      <c r="F37" s="1">
        <v>56129</v>
      </c>
      <c r="G37" s="1">
        <v>46860</v>
      </c>
      <c r="H37" s="5">
        <f t="shared" si="1"/>
        <v>0.83486254877157973</v>
      </c>
      <c r="I37" s="1">
        <v>50748</v>
      </c>
      <c r="J37" s="1">
        <v>31127</v>
      </c>
      <c r="K37" s="5">
        <f t="shared" si="2"/>
        <v>0.61336407346102306</v>
      </c>
      <c r="L37" s="1">
        <f t="shared" si="3"/>
        <v>274095</v>
      </c>
      <c r="M37" s="1">
        <f t="shared" si="4"/>
        <v>237633</v>
      </c>
      <c r="N37" s="5">
        <f t="shared" si="5"/>
        <v>0.86697312975428231</v>
      </c>
      <c r="O37" s="3">
        <v>72883</v>
      </c>
      <c r="P37" s="3">
        <v>49118</v>
      </c>
      <c r="Q37" s="5">
        <f t="shared" si="6"/>
        <v>0.67392944856825321</v>
      </c>
      <c r="R37" s="6">
        <f t="shared" si="7"/>
        <v>346978</v>
      </c>
      <c r="S37" s="6">
        <f t="shared" si="8"/>
        <v>286751</v>
      </c>
      <c r="T37" s="5">
        <f t="shared" si="9"/>
        <v>0.82642415369274136</v>
      </c>
      <c r="U37" s="13" t="s">
        <v>45</v>
      </c>
    </row>
    <row r="38" spans="1:21" x14ac:dyDescent="0.25">
      <c r="A38" s="6">
        <v>32</v>
      </c>
      <c r="B38" s="10" t="s">
        <v>46</v>
      </c>
      <c r="C38" s="1">
        <v>19238</v>
      </c>
      <c r="D38" s="1">
        <v>25546</v>
      </c>
      <c r="E38" s="5">
        <f t="shared" si="0"/>
        <v>1.32789271234016</v>
      </c>
      <c r="F38" s="1">
        <v>9499</v>
      </c>
      <c r="G38" s="1">
        <v>7136</v>
      </c>
      <c r="H38" s="5">
        <f t="shared" si="1"/>
        <v>0.75123697231287501</v>
      </c>
      <c r="I38" s="1">
        <v>1265</v>
      </c>
      <c r="J38" s="1">
        <v>2250</v>
      </c>
      <c r="K38" s="5">
        <f t="shared" si="2"/>
        <v>1.7786561264822134</v>
      </c>
      <c r="L38" s="1">
        <f t="shared" si="3"/>
        <v>30002</v>
      </c>
      <c r="M38" s="1">
        <f t="shared" si="4"/>
        <v>34932</v>
      </c>
      <c r="N38" s="5">
        <f t="shared" si="5"/>
        <v>1.1643223785080994</v>
      </c>
      <c r="O38" s="3">
        <v>18396</v>
      </c>
      <c r="P38" s="3">
        <v>14791</v>
      </c>
      <c r="Q38" s="5">
        <f t="shared" si="6"/>
        <v>0.80403348554033482</v>
      </c>
      <c r="R38" s="6">
        <f t="shared" si="7"/>
        <v>48398</v>
      </c>
      <c r="S38" s="6">
        <f t="shared" si="8"/>
        <v>49723</v>
      </c>
      <c r="T38" s="5">
        <f t="shared" si="9"/>
        <v>1.0273771643456342</v>
      </c>
      <c r="U38" s="13" t="s">
        <v>46</v>
      </c>
    </row>
    <row r="39" spans="1:21" x14ac:dyDescent="0.25">
      <c r="A39" s="6">
        <v>33</v>
      </c>
      <c r="B39" s="10" t="s">
        <v>47</v>
      </c>
      <c r="C39" s="1">
        <v>31842</v>
      </c>
      <c r="D39" s="1">
        <v>20285</v>
      </c>
      <c r="E39" s="5">
        <f t="shared" si="0"/>
        <v>0.63705169273286855</v>
      </c>
      <c r="F39" s="1">
        <v>5534</v>
      </c>
      <c r="G39" s="1">
        <v>4662</v>
      </c>
      <c r="H39" s="5">
        <f t="shared" si="1"/>
        <v>0.84242862305746291</v>
      </c>
      <c r="I39" s="1">
        <v>4947</v>
      </c>
      <c r="J39" s="1">
        <v>3897</v>
      </c>
      <c r="K39" s="5">
        <f t="shared" si="2"/>
        <v>0.78775015160703454</v>
      </c>
      <c r="L39" s="1">
        <f t="shared" si="3"/>
        <v>42323</v>
      </c>
      <c r="M39" s="1">
        <f t="shared" si="4"/>
        <v>28844</v>
      </c>
      <c r="N39" s="5">
        <f t="shared" si="5"/>
        <v>0.68152068615173778</v>
      </c>
      <c r="O39" s="3">
        <v>15974</v>
      </c>
      <c r="P39" s="3">
        <v>8698</v>
      </c>
      <c r="Q39" s="5">
        <f t="shared" si="6"/>
        <v>0.54450982847126583</v>
      </c>
      <c r="R39" s="6">
        <f t="shared" si="7"/>
        <v>58297</v>
      </c>
      <c r="S39" s="6">
        <f t="shared" si="8"/>
        <v>37542</v>
      </c>
      <c r="T39" s="5">
        <f t="shared" si="9"/>
        <v>0.64397824930956993</v>
      </c>
      <c r="U39" s="13" t="s">
        <v>47</v>
      </c>
    </row>
    <row r="40" spans="1:21" x14ac:dyDescent="0.25">
      <c r="A40" s="4">
        <v>34</v>
      </c>
      <c r="B40" s="10" t="s">
        <v>48</v>
      </c>
      <c r="C40" s="1">
        <v>85738</v>
      </c>
      <c r="D40" s="1">
        <v>68241</v>
      </c>
      <c r="E40" s="5">
        <f t="shared" si="0"/>
        <v>0.79592479414028783</v>
      </c>
      <c r="F40" s="1">
        <v>51787</v>
      </c>
      <c r="G40" s="1">
        <v>39003</v>
      </c>
      <c r="H40" s="5">
        <f t="shared" si="1"/>
        <v>0.75314268059551626</v>
      </c>
      <c r="I40" s="1">
        <v>21273</v>
      </c>
      <c r="J40" s="1">
        <v>17057</v>
      </c>
      <c r="K40" s="5">
        <f t="shared" si="2"/>
        <v>0.80181450665162413</v>
      </c>
      <c r="L40" s="1">
        <f t="shared" si="3"/>
        <v>158798</v>
      </c>
      <c r="M40" s="1">
        <f t="shared" si="4"/>
        <v>124301</v>
      </c>
      <c r="N40" s="5">
        <f t="shared" si="5"/>
        <v>0.78276174762906336</v>
      </c>
      <c r="O40" s="3">
        <v>54367</v>
      </c>
      <c r="P40" s="3">
        <v>38333</v>
      </c>
      <c r="Q40" s="5">
        <f t="shared" si="6"/>
        <v>0.70507844832343147</v>
      </c>
      <c r="R40" s="6">
        <f t="shared" si="7"/>
        <v>213165</v>
      </c>
      <c r="S40" s="6">
        <f t="shared" si="8"/>
        <v>162634</v>
      </c>
      <c r="T40" s="5">
        <f t="shared" si="9"/>
        <v>0.76294888935800909</v>
      </c>
      <c r="U40" s="13" t="s">
        <v>48</v>
      </c>
    </row>
    <row r="41" spans="1:21" x14ac:dyDescent="0.25">
      <c r="A41" s="6">
        <v>35</v>
      </c>
      <c r="B41" s="10" t="s">
        <v>49</v>
      </c>
      <c r="C41" s="1">
        <v>135254</v>
      </c>
      <c r="D41" s="1">
        <v>125879</v>
      </c>
      <c r="E41" s="5">
        <f t="shared" si="0"/>
        <v>0.93068596862200004</v>
      </c>
      <c r="F41" s="1">
        <v>36231</v>
      </c>
      <c r="G41" s="1">
        <v>33556</v>
      </c>
      <c r="H41" s="5">
        <f t="shared" si="1"/>
        <v>0.92616819850404353</v>
      </c>
      <c r="I41" s="1">
        <v>36531</v>
      </c>
      <c r="J41" s="1">
        <v>27985</v>
      </c>
      <c r="K41" s="5">
        <f t="shared" si="2"/>
        <v>0.76606170102105065</v>
      </c>
      <c r="L41" s="1">
        <f t="shared" si="3"/>
        <v>208016</v>
      </c>
      <c r="M41" s="1">
        <f t="shared" si="4"/>
        <v>187420</v>
      </c>
      <c r="N41" s="5">
        <f t="shared" si="5"/>
        <v>0.900988385508807</v>
      </c>
      <c r="O41" s="3">
        <v>61251</v>
      </c>
      <c r="P41" s="3">
        <v>42180</v>
      </c>
      <c r="Q41" s="5">
        <f t="shared" si="6"/>
        <v>0.68864181809276581</v>
      </c>
      <c r="R41" s="6">
        <f t="shared" si="7"/>
        <v>269267</v>
      </c>
      <c r="S41" s="6">
        <f t="shared" si="8"/>
        <v>229600</v>
      </c>
      <c r="T41" s="5">
        <f t="shared" si="9"/>
        <v>0.85268525292739172</v>
      </c>
      <c r="U41" s="13" t="s">
        <v>49</v>
      </c>
    </row>
    <row r="42" spans="1:21" x14ac:dyDescent="0.25">
      <c r="A42" s="6">
        <v>36</v>
      </c>
      <c r="B42" s="10" t="s">
        <v>50</v>
      </c>
      <c r="C42" s="1">
        <v>72513</v>
      </c>
      <c r="D42" s="1">
        <v>58209</v>
      </c>
      <c r="E42" s="5">
        <f t="shared" si="0"/>
        <v>0.80273881924620416</v>
      </c>
      <c r="F42" s="1">
        <v>18933</v>
      </c>
      <c r="G42" s="1">
        <v>16367</v>
      </c>
      <c r="H42" s="5">
        <f t="shared" si="1"/>
        <v>0.86446944488459299</v>
      </c>
      <c r="I42" s="1">
        <v>18181</v>
      </c>
      <c r="J42" s="1">
        <v>12399</v>
      </c>
      <c r="K42" s="5">
        <f t="shared" si="2"/>
        <v>0.6819756889060008</v>
      </c>
      <c r="L42" s="1">
        <f t="shared" si="3"/>
        <v>109627</v>
      </c>
      <c r="M42" s="1">
        <f t="shared" si="4"/>
        <v>86975</v>
      </c>
      <c r="N42" s="5">
        <f t="shared" si="5"/>
        <v>0.7933720707489943</v>
      </c>
      <c r="O42" s="3">
        <v>43648</v>
      </c>
      <c r="P42" s="3">
        <v>41198</v>
      </c>
      <c r="Q42" s="5">
        <f t="shared" si="6"/>
        <v>0.94386913489736068</v>
      </c>
      <c r="R42" s="6">
        <f t="shared" si="7"/>
        <v>153275</v>
      </c>
      <c r="S42" s="6">
        <f t="shared" si="8"/>
        <v>128173</v>
      </c>
      <c r="T42" s="5">
        <f t="shared" si="9"/>
        <v>0.83622900016310553</v>
      </c>
      <c r="U42" s="13" t="s">
        <v>50</v>
      </c>
    </row>
    <row r="43" spans="1:21" x14ac:dyDescent="0.25">
      <c r="A43" s="4">
        <v>37</v>
      </c>
      <c r="B43" s="10" t="s">
        <v>51</v>
      </c>
      <c r="C43" s="1">
        <v>110983</v>
      </c>
      <c r="D43" s="1">
        <v>98837</v>
      </c>
      <c r="E43" s="5">
        <f t="shared" si="0"/>
        <v>0.89055981546723373</v>
      </c>
      <c r="F43" s="1">
        <v>17825</v>
      </c>
      <c r="G43" s="1">
        <v>23623</v>
      </c>
      <c r="H43" s="5">
        <f t="shared" si="1"/>
        <v>1.3252734922861149</v>
      </c>
      <c r="I43" s="1">
        <v>18476</v>
      </c>
      <c r="J43" s="1">
        <v>16348</v>
      </c>
      <c r="K43" s="5">
        <f t="shared" si="2"/>
        <v>0.88482355488200914</v>
      </c>
      <c r="L43" s="1">
        <f t="shared" si="3"/>
        <v>147284</v>
      </c>
      <c r="M43" s="1">
        <f t="shared" si="4"/>
        <v>138808</v>
      </c>
      <c r="N43" s="5">
        <f t="shared" si="5"/>
        <v>0.94245131854104991</v>
      </c>
      <c r="O43" s="3">
        <v>77996</v>
      </c>
      <c r="P43" s="3">
        <v>53966</v>
      </c>
      <c r="Q43" s="5">
        <f t="shared" si="6"/>
        <v>0.69190727729627155</v>
      </c>
      <c r="R43" s="6">
        <f t="shared" si="7"/>
        <v>225280</v>
      </c>
      <c r="S43" s="6">
        <f t="shared" si="8"/>
        <v>192774</v>
      </c>
      <c r="T43" s="5">
        <f t="shared" si="9"/>
        <v>0.85570845170454546</v>
      </c>
      <c r="U43" s="13" t="s">
        <v>51</v>
      </c>
    </row>
    <row r="44" spans="1:21" x14ac:dyDescent="0.25">
      <c r="A44" s="6">
        <v>38</v>
      </c>
      <c r="B44" s="10" t="s">
        <v>52</v>
      </c>
      <c r="C44" s="1">
        <v>197320</v>
      </c>
      <c r="D44" s="1">
        <v>194504</v>
      </c>
      <c r="E44" s="5">
        <f t="shared" si="0"/>
        <v>0.98572876545712551</v>
      </c>
      <c r="F44" s="1">
        <v>68620</v>
      </c>
      <c r="G44" s="1">
        <v>51403</v>
      </c>
      <c r="H44" s="5">
        <f t="shared" si="1"/>
        <v>0.74909647333139029</v>
      </c>
      <c r="I44" s="1">
        <v>67727</v>
      </c>
      <c r="J44" s="1">
        <v>43684</v>
      </c>
      <c r="K44" s="5">
        <f t="shared" si="2"/>
        <v>0.64500125503861094</v>
      </c>
      <c r="L44" s="1">
        <f t="shared" si="3"/>
        <v>333667</v>
      </c>
      <c r="M44" s="1">
        <f t="shared" si="4"/>
        <v>289591</v>
      </c>
      <c r="N44" s="5">
        <f t="shared" si="5"/>
        <v>0.86790422786790422</v>
      </c>
      <c r="O44" s="3">
        <v>58784</v>
      </c>
      <c r="P44" s="3">
        <v>45223</v>
      </c>
      <c r="Q44" s="5">
        <f t="shared" si="6"/>
        <v>0.76930797495917258</v>
      </c>
      <c r="R44" s="6">
        <f t="shared" si="7"/>
        <v>392451</v>
      </c>
      <c r="S44" s="6">
        <f t="shared" si="8"/>
        <v>334814</v>
      </c>
      <c r="T44" s="5">
        <f t="shared" si="9"/>
        <v>0.85313580548909296</v>
      </c>
      <c r="U44" s="13" t="s">
        <v>52</v>
      </c>
    </row>
    <row r="45" spans="1:21" s="18" customFormat="1" x14ac:dyDescent="0.25">
      <c r="A45" s="21" t="s">
        <v>53</v>
      </c>
      <c r="B45" s="21"/>
      <c r="C45" s="14">
        <f>SUM(C7:C44)</f>
        <v>4800000</v>
      </c>
      <c r="D45" s="14">
        <f>SUM(D7:D44)</f>
        <v>4107675</v>
      </c>
      <c r="E45" s="15">
        <f t="shared" si="0"/>
        <v>0.85576562499999997</v>
      </c>
      <c r="F45" s="14">
        <f>SUM(F7:F44)</f>
        <v>1500000</v>
      </c>
      <c r="G45" s="14">
        <f>SUM(G7:G44)</f>
        <v>1486192</v>
      </c>
      <c r="H45" s="15">
        <f t="shared" si="1"/>
        <v>0.99079466666666671</v>
      </c>
      <c r="I45" s="14">
        <f>SUM(I7:I44)</f>
        <v>1200000</v>
      </c>
      <c r="J45" s="14">
        <f>SUM(J7:J44)</f>
        <v>896845</v>
      </c>
      <c r="K45" s="15">
        <f t="shared" si="2"/>
        <v>0.74737083333333332</v>
      </c>
      <c r="L45" s="14">
        <f>SUM(L7:L44)</f>
        <v>7500000</v>
      </c>
      <c r="M45" s="14">
        <f>SUM(M7:M44)</f>
        <v>6490712</v>
      </c>
      <c r="N45" s="15">
        <f t="shared" si="5"/>
        <v>0.86542826666666661</v>
      </c>
      <c r="O45" s="16">
        <f>SUM(O7:O44)</f>
        <v>2500000</v>
      </c>
      <c r="P45" s="16">
        <f>SUM(P7:P44)</f>
        <v>2300226</v>
      </c>
      <c r="Q45" s="15">
        <f t="shared" si="6"/>
        <v>0.92009039999999997</v>
      </c>
      <c r="R45" s="16">
        <f>SUM(R7:R44)</f>
        <v>10000000</v>
      </c>
      <c r="S45" s="16">
        <f>SUM(S7:S44)</f>
        <v>8790938</v>
      </c>
      <c r="T45" s="15">
        <f t="shared" si="9"/>
        <v>0.87909380000000004</v>
      </c>
      <c r="U45" s="17"/>
    </row>
  </sheetData>
  <mergeCells count="13">
    <mergeCell ref="A1:U1"/>
    <mergeCell ref="A2:U2"/>
    <mergeCell ref="A3:U3"/>
    <mergeCell ref="A45:B45"/>
    <mergeCell ref="C5:E5"/>
    <mergeCell ref="F5:H5"/>
    <mergeCell ref="I5:K5"/>
    <mergeCell ref="L5:N5"/>
    <mergeCell ref="O5:Q5"/>
    <mergeCell ref="R5:T5"/>
    <mergeCell ref="B5:B6"/>
    <mergeCell ref="A5:A6"/>
    <mergeCell ref="A4:U4"/>
  </mergeCells>
  <pageMargins left="0.3" right="0.17" top="0.5" bottom="0" header="0.3" footer="0.3"/>
  <pageSetup paperSize="9" scale="7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ACP</vt:lpstr>
      <vt:lpstr>ACP!Print_Area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KUMAR ASIT</cp:lastModifiedBy>
  <cp:lastPrinted>2017-04-25T06:15:04Z</cp:lastPrinted>
  <dcterms:created xsi:type="dcterms:W3CDTF">2013-08-22T12:33:56Z</dcterms:created>
  <dcterms:modified xsi:type="dcterms:W3CDTF">2017-06-05T08:06:45Z</dcterms:modified>
</cp:coreProperties>
</file>