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ACP" sheetId="4" r:id="rId1"/>
  </sheets>
  <calcPr calcId="152511"/>
</workbook>
</file>

<file path=xl/calcChain.xml><?xml version="1.0" encoding="utf-8"?>
<calcChain xmlns="http://schemas.openxmlformats.org/spreadsheetml/2006/main">
  <c r="P45" i="4" l="1"/>
  <c r="Q45" i="4" s="1"/>
  <c r="O45" i="4"/>
  <c r="J45" i="4"/>
  <c r="K45" i="4" s="1"/>
  <c r="I45" i="4"/>
  <c r="G45" i="4"/>
  <c r="F45" i="4"/>
  <c r="D45" i="4"/>
  <c r="E45" i="4" s="1"/>
  <c r="C45" i="4"/>
  <c r="Q44" i="4"/>
  <c r="N44" i="4"/>
  <c r="M44" i="4"/>
  <c r="S44" i="4" s="1"/>
  <c r="L44" i="4"/>
  <c r="R44" i="4" s="1"/>
  <c r="T44" i="4" s="1"/>
  <c r="K44" i="4"/>
  <c r="H44" i="4"/>
  <c r="E44" i="4"/>
  <c r="S43" i="4"/>
  <c r="R43" i="4"/>
  <c r="Q43" i="4"/>
  <c r="M43" i="4"/>
  <c r="L43" i="4"/>
  <c r="K43" i="4"/>
  <c r="H43" i="4"/>
  <c r="E43" i="4"/>
  <c r="Q42" i="4"/>
  <c r="N42" i="4"/>
  <c r="M42" i="4"/>
  <c r="S42" i="4" s="1"/>
  <c r="L42" i="4"/>
  <c r="R42" i="4" s="1"/>
  <c r="T42" i="4" s="1"/>
  <c r="K42" i="4"/>
  <c r="H42" i="4"/>
  <c r="E42" i="4"/>
  <c r="S41" i="4"/>
  <c r="R41" i="4"/>
  <c r="Q41" i="4"/>
  <c r="M41" i="4"/>
  <c r="L41" i="4"/>
  <c r="K41" i="4"/>
  <c r="H41" i="4"/>
  <c r="E41" i="4"/>
  <c r="Q40" i="4"/>
  <c r="N40" i="4"/>
  <c r="M40" i="4"/>
  <c r="S40" i="4" s="1"/>
  <c r="L40" i="4"/>
  <c r="R40" i="4" s="1"/>
  <c r="T40" i="4" s="1"/>
  <c r="K40" i="4"/>
  <c r="H40" i="4"/>
  <c r="E40" i="4"/>
  <c r="S39" i="4"/>
  <c r="R39" i="4"/>
  <c r="Q39" i="4"/>
  <c r="M39" i="4"/>
  <c r="L39" i="4"/>
  <c r="K39" i="4"/>
  <c r="H39" i="4"/>
  <c r="E39" i="4"/>
  <c r="Q38" i="4"/>
  <c r="N38" i="4"/>
  <c r="M38" i="4"/>
  <c r="S38" i="4" s="1"/>
  <c r="L38" i="4"/>
  <c r="R38" i="4" s="1"/>
  <c r="T38" i="4" s="1"/>
  <c r="K38" i="4"/>
  <c r="H38" i="4"/>
  <c r="E38" i="4"/>
  <c r="S37" i="4"/>
  <c r="R37" i="4"/>
  <c r="Q37" i="4"/>
  <c r="M37" i="4"/>
  <c r="L37" i="4"/>
  <c r="K37" i="4"/>
  <c r="H37" i="4"/>
  <c r="E37" i="4"/>
  <c r="Q36" i="4"/>
  <c r="N36" i="4"/>
  <c r="M36" i="4"/>
  <c r="S36" i="4" s="1"/>
  <c r="L36" i="4"/>
  <c r="R36" i="4" s="1"/>
  <c r="T36" i="4" s="1"/>
  <c r="K36" i="4"/>
  <c r="H36" i="4"/>
  <c r="E36" i="4"/>
  <c r="S35" i="4"/>
  <c r="R35" i="4"/>
  <c r="Q35" i="4"/>
  <c r="M35" i="4"/>
  <c r="L35" i="4"/>
  <c r="K35" i="4"/>
  <c r="H35" i="4"/>
  <c r="E35" i="4"/>
  <c r="Q34" i="4"/>
  <c r="N34" i="4"/>
  <c r="M34" i="4"/>
  <c r="S34" i="4" s="1"/>
  <c r="L34" i="4"/>
  <c r="R34" i="4" s="1"/>
  <c r="T34" i="4" s="1"/>
  <c r="K34" i="4"/>
  <c r="H34" i="4"/>
  <c r="E34" i="4"/>
  <c r="S33" i="4"/>
  <c r="R33" i="4"/>
  <c r="Q33" i="4"/>
  <c r="M33" i="4"/>
  <c r="L33" i="4"/>
  <c r="K33" i="4"/>
  <c r="H33" i="4"/>
  <c r="E33" i="4"/>
  <c r="Q32" i="4"/>
  <c r="N32" i="4"/>
  <c r="M32" i="4"/>
  <c r="S32" i="4" s="1"/>
  <c r="L32" i="4"/>
  <c r="R32" i="4" s="1"/>
  <c r="T32" i="4" s="1"/>
  <c r="K32" i="4"/>
  <c r="H32" i="4"/>
  <c r="E32" i="4"/>
  <c r="S31" i="4"/>
  <c r="R31" i="4"/>
  <c r="Q31" i="4"/>
  <c r="M31" i="4"/>
  <c r="L31" i="4"/>
  <c r="K31" i="4"/>
  <c r="H31" i="4"/>
  <c r="E31" i="4"/>
  <c r="Q30" i="4"/>
  <c r="N30" i="4"/>
  <c r="M30" i="4"/>
  <c r="S30" i="4" s="1"/>
  <c r="L30" i="4"/>
  <c r="R30" i="4" s="1"/>
  <c r="T30" i="4" s="1"/>
  <c r="K30" i="4"/>
  <c r="H30" i="4"/>
  <c r="E30" i="4"/>
  <c r="S29" i="4"/>
  <c r="R29" i="4"/>
  <c r="Q29" i="4"/>
  <c r="M29" i="4"/>
  <c r="L29" i="4"/>
  <c r="K29" i="4"/>
  <c r="H29" i="4"/>
  <c r="E29" i="4"/>
  <c r="Q28" i="4"/>
  <c r="N28" i="4"/>
  <c r="M28" i="4"/>
  <c r="S28" i="4" s="1"/>
  <c r="L28" i="4"/>
  <c r="R28" i="4" s="1"/>
  <c r="T28" i="4" s="1"/>
  <c r="K28" i="4"/>
  <c r="H28" i="4"/>
  <c r="E28" i="4"/>
  <c r="S27" i="4"/>
  <c r="R27" i="4"/>
  <c r="Q27" i="4"/>
  <c r="M27" i="4"/>
  <c r="L27" i="4"/>
  <c r="K27" i="4"/>
  <c r="H27" i="4"/>
  <c r="E27" i="4"/>
  <c r="Q26" i="4"/>
  <c r="N26" i="4"/>
  <c r="M26" i="4"/>
  <c r="S26" i="4" s="1"/>
  <c r="L26" i="4"/>
  <c r="R26" i="4" s="1"/>
  <c r="T26" i="4" s="1"/>
  <c r="K26" i="4"/>
  <c r="H26" i="4"/>
  <c r="E26" i="4"/>
  <c r="S25" i="4"/>
  <c r="R25" i="4"/>
  <c r="Q25" i="4"/>
  <c r="M25" i="4"/>
  <c r="L25" i="4"/>
  <c r="K25" i="4"/>
  <c r="H25" i="4"/>
  <c r="E25" i="4"/>
  <c r="Q24" i="4"/>
  <c r="N24" i="4"/>
  <c r="M24" i="4"/>
  <c r="S24" i="4" s="1"/>
  <c r="L24" i="4"/>
  <c r="R24" i="4" s="1"/>
  <c r="T24" i="4" s="1"/>
  <c r="K24" i="4"/>
  <c r="H24" i="4"/>
  <c r="E24" i="4"/>
  <c r="S23" i="4"/>
  <c r="R23" i="4"/>
  <c r="Q23" i="4"/>
  <c r="M23" i="4"/>
  <c r="L23" i="4"/>
  <c r="K23" i="4"/>
  <c r="H23" i="4"/>
  <c r="E23" i="4"/>
  <c r="Q22" i="4"/>
  <c r="N22" i="4"/>
  <c r="M22" i="4"/>
  <c r="S22" i="4" s="1"/>
  <c r="L22" i="4"/>
  <c r="R22" i="4" s="1"/>
  <c r="T22" i="4" s="1"/>
  <c r="K22" i="4"/>
  <c r="H22" i="4"/>
  <c r="E22" i="4"/>
  <c r="S21" i="4"/>
  <c r="R21" i="4"/>
  <c r="Q21" i="4"/>
  <c r="M21" i="4"/>
  <c r="L21" i="4"/>
  <c r="K21" i="4"/>
  <c r="H21" i="4"/>
  <c r="E21" i="4"/>
  <c r="Q20" i="4"/>
  <c r="N20" i="4"/>
  <c r="M20" i="4"/>
  <c r="S20" i="4" s="1"/>
  <c r="L20" i="4"/>
  <c r="R20" i="4" s="1"/>
  <c r="T20" i="4" s="1"/>
  <c r="K20" i="4"/>
  <c r="H20" i="4"/>
  <c r="E20" i="4"/>
  <c r="S19" i="4"/>
  <c r="R19" i="4"/>
  <c r="Q19" i="4"/>
  <c r="M19" i="4"/>
  <c r="L19" i="4"/>
  <c r="K19" i="4"/>
  <c r="H19" i="4"/>
  <c r="E19" i="4"/>
  <c r="Q18" i="4"/>
  <c r="N18" i="4"/>
  <c r="M18" i="4"/>
  <c r="S18" i="4" s="1"/>
  <c r="L18" i="4"/>
  <c r="R18" i="4" s="1"/>
  <c r="T18" i="4" s="1"/>
  <c r="K18" i="4"/>
  <c r="H18" i="4"/>
  <c r="E18" i="4"/>
  <c r="S17" i="4"/>
  <c r="R17" i="4"/>
  <c r="Q17" i="4"/>
  <c r="M17" i="4"/>
  <c r="L17" i="4"/>
  <c r="K17" i="4"/>
  <c r="H17" i="4"/>
  <c r="E17" i="4"/>
  <c r="Q16" i="4"/>
  <c r="N16" i="4"/>
  <c r="M16" i="4"/>
  <c r="S16" i="4" s="1"/>
  <c r="L16" i="4"/>
  <c r="R16" i="4" s="1"/>
  <c r="T16" i="4" s="1"/>
  <c r="K16" i="4"/>
  <c r="H16" i="4"/>
  <c r="E16" i="4"/>
  <c r="Q15" i="4"/>
  <c r="M15" i="4"/>
  <c r="N15" i="4" s="1"/>
  <c r="L15" i="4"/>
  <c r="R15" i="4" s="1"/>
  <c r="K15" i="4"/>
  <c r="H15" i="4"/>
  <c r="E15" i="4"/>
  <c r="Q14" i="4"/>
  <c r="M14" i="4"/>
  <c r="S14" i="4" s="1"/>
  <c r="L14" i="4"/>
  <c r="N14" i="4" s="1"/>
  <c r="K14" i="4"/>
  <c r="H14" i="4"/>
  <c r="E14" i="4"/>
  <c r="Q13" i="4"/>
  <c r="N13" i="4"/>
  <c r="M13" i="4"/>
  <c r="S13" i="4" s="1"/>
  <c r="L13" i="4"/>
  <c r="R13" i="4" s="1"/>
  <c r="K13" i="4"/>
  <c r="H13" i="4"/>
  <c r="E13" i="4"/>
  <c r="Q12" i="4"/>
  <c r="M12" i="4"/>
  <c r="S12" i="4" s="1"/>
  <c r="L12" i="4"/>
  <c r="N12" i="4" s="1"/>
  <c r="K12" i="4"/>
  <c r="H12" i="4"/>
  <c r="E12" i="4"/>
  <c r="Q11" i="4"/>
  <c r="M11" i="4"/>
  <c r="N11" i="4" s="1"/>
  <c r="L11" i="4"/>
  <c r="R11" i="4" s="1"/>
  <c r="K11" i="4"/>
  <c r="H11" i="4"/>
  <c r="E11" i="4"/>
  <c r="Q10" i="4"/>
  <c r="N10" i="4"/>
  <c r="M10" i="4"/>
  <c r="S10" i="4" s="1"/>
  <c r="L10" i="4"/>
  <c r="R10" i="4" s="1"/>
  <c r="K10" i="4"/>
  <c r="H10" i="4"/>
  <c r="E10" i="4"/>
  <c r="Q9" i="4"/>
  <c r="M9" i="4"/>
  <c r="N9" i="4" s="1"/>
  <c r="L9" i="4"/>
  <c r="R9" i="4" s="1"/>
  <c r="K9" i="4"/>
  <c r="H9" i="4"/>
  <c r="E9" i="4"/>
  <c r="Q8" i="4"/>
  <c r="N8" i="4"/>
  <c r="M8" i="4"/>
  <c r="S8" i="4" s="1"/>
  <c r="L8" i="4"/>
  <c r="R8" i="4" s="1"/>
  <c r="K8" i="4"/>
  <c r="H8" i="4"/>
  <c r="E8" i="4"/>
  <c r="Q7" i="4"/>
  <c r="M7" i="4"/>
  <c r="L7" i="4"/>
  <c r="K7" i="4"/>
  <c r="H7" i="4"/>
  <c r="E7" i="4"/>
  <c r="T13" i="4" l="1"/>
  <c r="T10" i="4"/>
  <c r="T8" i="4"/>
  <c r="S11" i="4"/>
  <c r="T11" i="4" s="1"/>
  <c r="R14" i="4"/>
  <c r="T14" i="4" s="1"/>
  <c r="L45" i="4"/>
  <c r="R7" i="4"/>
  <c r="S9" i="4"/>
  <c r="R12" i="4"/>
  <c r="T12" i="4" s="1"/>
  <c r="M45" i="4"/>
  <c r="N45" i="4" s="1"/>
  <c r="S7" i="4"/>
  <c r="S15" i="4"/>
  <c r="T15" i="4" s="1"/>
  <c r="T17" i="4"/>
  <c r="T19" i="4"/>
  <c r="T21" i="4"/>
  <c r="T23" i="4"/>
  <c r="T25" i="4"/>
  <c r="T27" i="4"/>
  <c r="T29" i="4"/>
  <c r="T31" i="4"/>
  <c r="T33" i="4"/>
  <c r="T35" i="4"/>
  <c r="T37" i="4"/>
  <c r="T39" i="4"/>
  <c r="T41" i="4"/>
  <c r="T43" i="4"/>
  <c r="H45" i="4"/>
  <c r="N7" i="4"/>
  <c r="N17" i="4"/>
  <c r="N19" i="4"/>
  <c r="N21" i="4"/>
  <c r="N23" i="4"/>
  <c r="N25" i="4"/>
  <c r="N27" i="4"/>
  <c r="N29" i="4"/>
  <c r="N31" i="4"/>
  <c r="N33" i="4"/>
  <c r="N35" i="4"/>
  <c r="N37" i="4"/>
  <c r="N39" i="4"/>
  <c r="N41" i="4"/>
  <c r="N43" i="4"/>
  <c r="T7" i="4" l="1"/>
  <c r="S45" i="4"/>
  <c r="R45" i="4"/>
  <c r="T9" i="4"/>
  <c r="T45" i="4" l="1"/>
</calcChain>
</file>

<file path=xl/sharedStrings.xml><?xml version="1.0" encoding="utf-8"?>
<sst xmlns="http://schemas.openxmlformats.org/spreadsheetml/2006/main" count="107" uniqueCount="54">
  <si>
    <t>STATE LEVEL BANKERS' COMMITTEE BIHAR, PATNA</t>
  </si>
  <si>
    <t>(CONVENOR- STATE BANK OF INDIA)</t>
  </si>
  <si>
    <t>DISTRICTWISE PERFORMANCE UNDER  ANNUAL CREDIT PLAN AS ON : 31.12.2015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</si>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</sst>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0" xfId="0" applyFont="1" applyFill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2" fontId="1" fillId="0" borderId="0" xfId="0" applyNumberFormat="1" applyFont="1"/>
    <xf numFmtId="164" fontId="1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1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50"/>
  <sheetViews>
    <sheetView tabSelected="1" workbookViewId="0">
      <selection activeCell="S48" sqref="S48"/>
    </sheetView>
  </sheetViews>
  <sheetFormatPr defaultRowHeight="15.75" x14ac:dyDescent="0.25"/>
  <cols>
    <col min="1" max="1" width="5.5703125" style="10" customWidth="1"/>
    <col min="2" max="2" width="18" style="10" bestFit="1" customWidth="1"/>
    <col min="3" max="3" width="9" style="13" bestFit="1" customWidth="1"/>
    <col min="4" max="4" width="9" style="10" bestFit="1" customWidth="1"/>
    <col min="5" max="5" width="7.85546875" style="10" bestFit="1" customWidth="1"/>
    <col min="6" max="8" width="9" style="10" bestFit="1" customWidth="1"/>
    <col min="9" max="9" width="8.5703125" style="10" bestFit="1" customWidth="1"/>
    <col min="10" max="10" width="7.85546875" style="10" bestFit="1" customWidth="1"/>
    <col min="11" max="12" width="9" style="10" bestFit="1" customWidth="1"/>
    <col min="13" max="13" width="9" style="14" bestFit="1" customWidth="1"/>
    <col min="14" max="14" width="7.85546875" style="10" bestFit="1" customWidth="1"/>
    <col min="15" max="15" width="9" style="18" bestFit="1" customWidth="1"/>
    <col min="16" max="19" width="9" style="10" bestFit="1" customWidth="1"/>
    <col min="20" max="20" width="7.85546875" style="10" bestFit="1" customWidth="1"/>
    <col min="21" max="21" width="18" style="10" bestFit="1" customWidth="1"/>
    <col min="22" max="22" width="13" style="10" customWidth="1"/>
    <col min="23" max="16384" width="9.140625" style="10"/>
  </cols>
  <sheetData>
    <row r="1" spans="1: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6.5" customHeight="1" x14ac:dyDescent="0.25">
      <c r="A5" s="23" t="s">
        <v>3</v>
      </c>
      <c r="B5" s="23" t="s">
        <v>4</v>
      </c>
      <c r="C5" s="22" t="s">
        <v>5</v>
      </c>
      <c r="D5" s="22"/>
      <c r="E5" s="22"/>
      <c r="F5" s="22" t="s">
        <v>6</v>
      </c>
      <c r="G5" s="22"/>
      <c r="H5" s="22"/>
      <c r="I5" s="22" t="s">
        <v>7</v>
      </c>
      <c r="J5" s="22"/>
      <c r="K5" s="22"/>
      <c r="L5" s="22" t="s">
        <v>8</v>
      </c>
      <c r="M5" s="22"/>
      <c r="N5" s="22"/>
      <c r="O5" s="22" t="s">
        <v>9</v>
      </c>
      <c r="P5" s="22"/>
      <c r="Q5" s="22"/>
      <c r="R5" s="22" t="s">
        <v>10</v>
      </c>
      <c r="S5" s="22"/>
      <c r="T5" s="22"/>
      <c r="U5" s="1" t="s">
        <v>11</v>
      </c>
    </row>
    <row r="6" spans="1:21" ht="22.5" customHeight="1" x14ac:dyDescent="0.25">
      <c r="A6" s="23"/>
      <c r="B6" s="23"/>
      <c r="C6" s="2" t="s">
        <v>12</v>
      </c>
      <c r="D6" s="2" t="s">
        <v>13</v>
      </c>
      <c r="E6" s="2" t="s">
        <v>14</v>
      </c>
      <c r="F6" s="2" t="s">
        <v>12</v>
      </c>
      <c r="G6" s="2" t="s">
        <v>13</v>
      </c>
      <c r="H6" s="2" t="s">
        <v>14</v>
      </c>
      <c r="I6" s="2" t="s">
        <v>12</v>
      </c>
      <c r="J6" s="2" t="s">
        <v>13</v>
      </c>
      <c r="K6" s="2" t="s">
        <v>14</v>
      </c>
      <c r="L6" s="2" t="s">
        <v>12</v>
      </c>
      <c r="M6" s="2" t="s">
        <v>13</v>
      </c>
      <c r="N6" s="2" t="s">
        <v>14</v>
      </c>
      <c r="O6" s="15" t="s">
        <v>12</v>
      </c>
      <c r="P6" s="2" t="s">
        <v>13</v>
      </c>
      <c r="Q6" s="2" t="s">
        <v>14</v>
      </c>
      <c r="R6" s="2" t="s">
        <v>12</v>
      </c>
      <c r="S6" s="2" t="s">
        <v>13</v>
      </c>
      <c r="T6" s="2" t="s">
        <v>14</v>
      </c>
      <c r="U6" s="11"/>
    </row>
    <row r="7" spans="1:21" x14ac:dyDescent="0.25">
      <c r="A7" s="12">
        <v>1</v>
      </c>
      <c r="B7" s="12" t="s">
        <v>15</v>
      </c>
      <c r="C7" s="4">
        <v>117120.1</v>
      </c>
      <c r="D7" s="4">
        <v>79536</v>
      </c>
      <c r="E7" s="3">
        <f>D7/C7</f>
        <v>0.67909778082498218</v>
      </c>
      <c r="F7" s="4">
        <v>21547.8</v>
      </c>
      <c r="G7" s="4">
        <v>16962</v>
      </c>
      <c r="H7" s="3">
        <f>G7/F7</f>
        <v>0.78718012975802631</v>
      </c>
      <c r="I7" s="4">
        <v>10001.629999999999</v>
      </c>
      <c r="J7" s="4">
        <v>5649</v>
      </c>
      <c r="K7" s="3">
        <f>J7/I7</f>
        <v>0.56480793630638215</v>
      </c>
      <c r="L7" s="4">
        <f>SUM(I7+F7+C7)</f>
        <v>148669.53</v>
      </c>
      <c r="M7" s="4">
        <f>SUM(J7+G7+D7)</f>
        <v>102147</v>
      </c>
      <c r="N7" s="3">
        <f>M7/L7</f>
        <v>0.68707421083526665</v>
      </c>
      <c r="O7" s="16">
        <v>30868.75</v>
      </c>
      <c r="P7" s="11">
        <v>19878</v>
      </c>
      <c r="Q7" s="3">
        <f>P7/O7</f>
        <v>0.64395221704798544</v>
      </c>
      <c r="R7" s="5">
        <f>SUM(O7+L7)</f>
        <v>179538.28</v>
      </c>
      <c r="S7" s="5">
        <f>SUM(P7+M7)</f>
        <v>122025</v>
      </c>
      <c r="T7" s="3">
        <f>S7/R7</f>
        <v>0.67966007026468112</v>
      </c>
      <c r="U7" s="11" t="s">
        <v>15</v>
      </c>
    </row>
    <row r="8" spans="1:21" x14ac:dyDescent="0.25">
      <c r="A8" s="5">
        <v>2</v>
      </c>
      <c r="B8" s="5" t="s">
        <v>16</v>
      </c>
      <c r="C8" s="4">
        <v>36178.589999999997</v>
      </c>
      <c r="D8" s="4">
        <v>22953</v>
      </c>
      <c r="E8" s="3">
        <f t="shared" ref="E8:E45" si="0">D8/C8</f>
        <v>0.63443600206641559</v>
      </c>
      <c r="F8" s="4">
        <v>4500.8100000000004</v>
      </c>
      <c r="G8" s="4">
        <v>4723</v>
      </c>
      <c r="H8" s="3">
        <f t="shared" ref="H8:H45" si="1">G8/F8</f>
        <v>1.0493666695550357</v>
      </c>
      <c r="I8" s="4">
        <v>4555.71</v>
      </c>
      <c r="J8" s="4">
        <v>3135</v>
      </c>
      <c r="K8" s="3">
        <f t="shared" ref="K8:K45" si="2">J8/I8</f>
        <v>0.68814740183198664</v>
      </c>
      <c r="L8" s="4">
        <f t="shared" ref="L8:L44" si="3">SUM(I8+F8+C8)</f>
        <v>45235.11</v>
      </c>
      <c r="M8" s="4">
        <f t="shared" ref="M8:M44" si="4">SUM(J8+G8+D8)</f>
        <v>30811</v>
      </c>
      <c r="N8" s="3">
        <f t="shared" ref="N8:N45" si="5">M8/L8</f>
        <v>0.68113021058200141</v>
      </c>
      <c r="O8" s="16">
        <v>10068.6</v>
      </c>
      <c r="P8" s="11">
        <v>6653</v>
      </c>
      <c r="Q8" s="3">
        <f t="shared" ref="Q8:Q45" si="6">P8/O8</f>
        <v>0.66076713743718096</v>
      </c>
      <c r="R8" s="5">
        <f t="shared" ref="R8:R44" si="7">SUM(O8+L8)</f>
        <v>55303.71</v>
      </c>
      <c r="S8" s="5">
        <f t="shared" ref="S8:S44" si="8">SUM(P8+M8)</f>
        <v>37464</v>
      </c>
      <c r="T8" s="3">
        <f t="shared" ref="T8:T45" si="9">S8/R8</f>
        <v>0.67742290707079145</v>
      </c>
      <c r="U8" s="11" t="s">
        <v>16</v>
      </c>
    </row>
    <row r="9" spans="1:21" x14ac:dyDescent="0.25">
      <c r="A9" s="5">
        <v>3</v>
      </c>
      <c r="B9" s="5" t="s">
        <v>17</v>
      </c>
      <c r="C9" s="4">
        <v>132025.85</v>
      </c>
      <c r="D9" s="4">
        <v>85285</v>
      </c>
      <c r="E9" s="3">
        <f t="shared" si="0"/>
        <v>0.64597198200200945</v>
      </c>
      <c r="F9" s="4">
        <v>20428.93</v>
      </c>
      <c r="G9" s="4">
        <v>14450</v>
      </c>
      <c r="H9" s="3">
        <f t="shared" si="1"/>
        <v>0.70733024196568295</v>
      </c>
      <c r="I9" s="4">
        <v>19600.21</v>
      </c>
      <c r="J9" s="4">
        <v>12639</v>
      </c>
      <c r="K9" s="3">
        <f t="shared" si="2"/>
        <v>0.64484002977519117</v>
      </c>
      <c r="L9" s="4">
        <f t="shared" si="3"/>
        <v>172054.99</v>
      </c>
      <c r="M9" s="4">
        <f t="shared" si="4"/>
        <v>112374</v>
      </c>
      <c r="N9" s="3">
        <f t="shared" si="5"/>
        <v>0.65312839807784717</v>
      </c>
      <c r="O9" s="16">
        <v>38157.230000000003</v>
      </c>
      <c r="P9" s="11">
        <v>21723</v>
      </c>
      <c r="Q9" s="3">
        <f t="shared" si="6"/>
        <v>0.56930233143233921</v>
      </c>
      <c r="R9" s="5">
        <f t="shared" si="7"/>
        <v>210212.22</v>
      </c>
      <c r="S9" s="5">
        <f t="shared" si="8"/>
        <v>134097</v>
      </c>
      <c r="T9" s="3">
        <f t="shared" si="9"/>
        <v>0.63791248672413048</v>
      </c>
      <c r="U9" s="11" t="s">
        <v>17</v>
      </c>
    </row>
    <row r="10" spans="1:21" x14ac:dyDescent="0.25">
      <c r="A10" s="12">
        <v>4</v>
      </c>
      <c r="B10" s="5" t="s">
        <v>18</v>
      </c>
      <c r="C10" s="4">
        <v>65930.31</v>
      </c>
      <c r="D10" s="4">
        <v>51637</v>
      </c>
      <c r="E10" s="3">
        <f t="shared" si="0"/>
        <v>0.78320578198403745</v>
      </c>
      <c r="F10" s="4">
        <v>20429.669999999998</v>
      </c>
      <c r="G10" s="4">
        <v>15690</v>
      </c>
      <c r="H10" s="3">
        <f t="shared" si="1"/>
        <v>0.76800065786672034</v>
      </c>
      <c r="I10" s="4">
        <v>13536.86</v>
      </c>
      <c r="J10" s="4">
        <v>6264</v>
      </c>
      <c r="K10" s="3">
        <f t="shared" si="2"/>
        <v>0.46273655781325951</v>
      </c>
      <c r="L10" s="4">
        <f t="shared" si="3"/>
        <v>99896.84</v>
      </c>
      <c r="M10" s="4">
        <f>SUM(J10+G10+D10)</f>
        <v>73591</v>
      </c>
      <c r="N10" s="3">
        <f t="shared" si="5"/>
        <v>0.73666994871909863</v>
      </c>
      <c r="O10" s="16">
        <v>24385.01</v>
      </c>
      <c r="P10" s="11">
        <v>9430</v>
      </c>
      <c r="Q10" s="3">
        <f t="shared" si="6"/>
        <v>0.38671298473939525</v>
      </c>
      <c r="R10" s="5">
        <f t="shared" si="7"/>
        <v>124281.84999999999</v>
      </c>
      <c r="S10" s="5">
        <f t="shared" si="8"/>
        <v>83021</v>
      </c>
      <c r="T10" s="3">
        <f t="shared" si="9"/>
        <v>0.66800582707772704</v>
      </c>
      <c r="U10" s="11" t="s">
        <v>18</v>
      </c>
    </row>
    <row r="11" spans="1:21" x14ac:dyDescent="0.25">
      <c r="A11" s="5">
        <v>5</v>
      </c>
      <c r="B11" s="5" t="s">
        <v>19</v>
      </c>
      <c r="C11" s="4">
        <v>150754.85</v>
      </c>
      <c r="D11" s="4">
        <v>115887</v>
      </c>
      <c r="E11" s="3">
        <f t="shared" si="0"/>
        <v>0.76871158705673481</v>
      </c>
      <c r="F11" s="4">
        <v>71789.279999999999</v>
      </c>
      <c r="G11" s="4">
        <v>55151</v>
      </c>
      <c r="H11" s="3">
        <f t="shared" si="1"/>
        <v>0.76823447734815009</v>
      </c>
      <c r="I11" s="4">
        <v>38040.74</v>
      </c>
      <c r="J11" s="4">
        <v>15579</v>
      </c>
      <c r="K11" s="3">
        <f t="shared" si="2"/>
        <v>0.40953461998899077</v>
      </c>
      <c r="L11" s="4">
        <f t="shared" si="3"/>
        <v>260584.87</v>
      </c>
      <c r="M11" s="4">
        <f t="shared" si="4"/>
        <v>186617</v>
      </c>
      <c r="N11" s="3">
        <f t="shared" si="5"/>
        <v>0.71614672026046644</v>
      </c>
      <c r="O11" s="16">
        <v>51861.21</v>
      </c>
      <c r="P11" s="11">
        <v>26711</v>
      </c>
      <c r="Q11" s="3">
        <f t="shared" si="6"/>
        <v>0.51504775920191603</v>
      </c>
      <c r="R11" s="5">
        <f t="shared" si="7"/>
        <v>312446.08000000002</v>
      </c>
      <c r="S11" s="5">
        <f t="shared" si="8"/>
        <v>213328</v>
      </c>
      <c r="T11" s="3">
        <f t="shared" si="9"/>
        <v>0.68276740741954578</v>
      </c>
      <c r="U11" s="11" t="s">
        <v>19</v>
      </c>
    </row>
    <row r="12" spans="1:21" x14ac:dyDescent="0.25">
      <c r="A12" s="5">
        <v>6</v>
      </c>
      <c r="B12" s="5" t="s">
        <v>20</v>
      </c>
      <c r="C12" s="4">
        <v>101675.63</v>
      </c>
      <c r="D12" s="4">
        <v>83791</v>
      </c>
      <c r="E12" s="3">
        <f t="shared" si="0"/>
        <v>0.82410111449518431</v>
      </c>
      <c r="F12" s="4">
        <v>63776.26</v>
      </c>
      <c r="G12" s="4">
        <v>45205</v>
      </c>
      <c r="H12" s="3">
        <f t="shared" si="1"/>
        <v>0.70880606670883495</v>
      </c>
      <c r="I12" s="4">
        <v>19562.810000000001</v>
      </c>
      <c r="J12" s="4">
        <v>9813</v>
      </c>
      <c r="K12" s="3">
        <f t="shared" si="2"/>
        <v>0.50161505427901198</v>
      </c>
      <c r="L12" s="4">
        <f t="shared" si="3"/>
        <v>185014.7</v>
      </c>
      <c r="M12" s="4">
        <f t="shared" si="4"/>
        <v>138809</v>
      </c>
      <c r="N12" s="3">
        <f t="shared" si="5"/>
        <v>0.75025930372019078</v>
      </c>
      <c r="O12" s="16">
        <v>57108.55</v>
      </c>
      <c r="P12" s="11">
        <v>35446</v>
      </c>
      <c r="Q12" s="3">
        <f t="shared" si="6"/>
        <v>0.62067763933771736</v>
      </c>
      <c r="R12" s="5">
        <f t="shared" si="7"/>
        <v>242123.25</v>
      </c>
      <c r="S12" s="5">
        <f t="shared" si="8"/>
        <v>174255</v>
      </c>
      <c r="T12" s="3">
        <f t="shared" si="9"/>
        <v>0.71969544436562782</v>
      </c>
      <c r="U12" s="11" t="s">
        <v>20</v>
      </c>
    </row>
    <row r="13" spans="1:21" x14ac:dyDescent="0.25">
      <c r="A13" s="12">
        <v>7</v>
      </c>
      <c r="B13" s="5" t="s">
        <v>21</v>
      </c>
      <c r="C13" s="4">
        <v>174092.01</v>
      </c>
      <c r="D13" s="4">
        <v>106810</v>
      </c>
      <c r="E13" s="3">
        <f t="shared" si="0"/>
        <v>0.61352614631768565</v>
      </c>
      <c r="F13" s="4">
        <v>20706.86</v>
      </c>
      <c r="G13" s="4">
        <v>19541</v>
      </c>
      <c r="H13" s="3">
        <f t="shared" si="1"/>
        <v>0.94369691976475423</v>
      </c>
      <c r="I13" s="4">
        <v>13379.76</v>
      </c>
      <c r="J13" s="4">
        <v>8158</v>
      </c>
      <c r="K13" s="3">
        <f t="shared" si="2"/>
        <v>0.60972693082686091</v>
      </c>
      <c r="L13" s="4">
        <f t="shared" si="3"/>
        <v>208178.63</v>
      </c>
      <c r="M13" s="4">
        <f t="shared" si="4"/>
        <v>134509</v>
      </c>
      <c r="N13" s="3">
        <f t="shared" si="5"/>
        <v>0.64612299542945406</v>
      </c>
      <c r="O13" s="16">
        <v>47628.24</v>
      </c>
      <c r="P13" s="11">
        <v>31652</v>
      </c>
      <c r="Q13" s="3">
        <f t="shared" si="6"/>
        <v>0.66456371262091574</v>
      </c>
      <c r="R13" s="5">
        <f t="shared" si="7"/>
        <v>255806.87</v>
      </c>
      <c r="S13" s="5">
        <f t="shared" si="8"/>
        <v>166161</v>
      </c>
      <c r="T13" s="3">
        <f t="shared" si="9"/>
        <v>0.64955644076329933</v>
      </c>
      <c r="U13" s="11" t="s">
        <v>21</v>
      </c>
    </row>
    <row r="14" spans="1:21" x14ac:dyDescent="0.25">
      <c r="A14" s="5">
        <v>8</v>
      </c>
      <c r="B14" s="5" t="s">
        <v>22</v>
      </c>
      <c r="C14" s="4">
        <v>130340.14</v>
      </c>
      <c r="D14" s="4">
        <v>92072</v>
      </c>
      <c r="E14" s="3">
        <f t="shared" si="0"/>
        <v>0.70639789093367555</v>
      </c>
      <c r="F14" s="4">
        <v>26903.48</v>
      </c>
      <c r="G14" s="4">
        <v>19041</v>
      </c>
      <c r="H14" s="3">
        <f t="shared" si="1"/>
        <v>0.70775230564967806</v>
      </c>
      <c r="I14" s="4">
        <v>13400.59</v>
      </c>
      <c r="J14" s="4">
        <v>9192</v>
      </c>
      <c r="K14" s="3">
        <f t="shared" si="2"/>
        <v>0.68593994742022557</v>
      </c>
      <c r="L14" s="4">
        <f t="shared" si="3"/>
        <v>170644.21</v>
      </c>
      <c r="M14" s="4">
        <f t="shared" si="4"/>
        <v>120305</v>
      </c>
      <c r="N14" s="3">
        <f t="shared" si="5"/>
        <v>0.70500487534853951</v>
      </c>
      <c r="O14" s="16">
        <v>26877.24</v>
      </c>
      <c r="P14" s="11">
        <v>18705</v>
      </c>
      <c r="Q14" s="3">
        <f t="shared" si="6"/>
        <v>0.69594199404403123</v>
      </c>
      <c r="R14" s="5">
        <f t="shared" si="7"/>
        <v>197521.44999999998</v>
      </c>
      <c r="S14" s="5">
        <f t="shared" si="8"/>
        <v>139010</v>
      </c>
      <c r="T14" s="3">
        <f t="shared" si="9"/>
        <v>0.70377166631775945</v>
      </c>
      <c r="U14" s="11" t="s">
        <v>22</v>
      </c>
    </row>
    <row r="15" spans="1:21" x14ac:dyDescent="0.25">
      <c r="A15" s="5">
        <v>9</v>
      </c>
      <c r="B15" s="5" t="s">
        <v>23</v>
      </c>
      <c r="C15" s="4">
        <v>87999.71</v>
      </c>
      <c r="D15" s="4">
        <v>59487</v>
      </c>
      <c r="E15" s="3">
        <f t="shared" si="0"/>
        <v>0.675990864060802</v>
      </c>
      <c r="F15" s="4">
        <v>31292.68</v>
      </c>
      <c r="G15" s="4">
        <v>23738</v>
      </c>
      <c r="H15" s="3">
        <f t="shared" si="1"/>
        <v>0.75857996183132925</v>
      </c>
      <c r="I15" s="4">
        <v>13142.73</v>
      </c>
      <c r="J15" s="4">
        <v>11061</v>
      </c>
      <c r="K15" s="3">
        <f t="shared" si="2"/>
        <v>0.84160596770990503</v>
      </c>
      <c r="L15" s="4">
        <f t="shared" si="3"/>
        <v>132435.12</v>
      </c>
      <c r="M15" s="4">
        <f t="shared" si="4"/>
        <v>94286</v>
      </c>
      <c r="N15" s="3">
        <f t="shared" si="5"/>
        <v>0.71194106215934261</v>
      </c>
      <c r="O15" s="16">
        <v>71558.539999999994</v>
      </c>
      <c r="P15" s="11">
        <v>37298</v>
      </c>
      <c r="Q15" s="3">
        <f t="shared" si="6"/>
        <v>0.52122360238204979</v>
      </c>
      <c r="R15" s="5">
        <f t="shared" si="7"/>
        <v>203993.65999999997</v>
      </c>
      <c r="S15" s="5">
        <f t="shared" si="8"/>
        <v>131584</v>
      </c>
      <c r="T15" s="3">
        <f t="shared" si="9"/>
        <v>0.64503965466377733</v>
      </c>
      <c r="U15" s="11" t="s">
        <v>23</v>
      </c>
    </row>
    <row r="16" spans="1:21" x14ac:dyDescent="0.25">
      <c r="A16" s="12">
        <v>10</v>
      </c>
      <c r="B16" s="5" t="s">
        <v>24</v>
      </c>
      <c r="C16" s="4">
        <v>188445.24</v>
      </c>
      <c r="D16" s="4">
        <v>137643</v>
      </c>
      <c r="E16" s="3">
        <f t="shared" si="0"/>
        <v>0.7304137796210719</v>
      </c>
      <c r="F16" s="4">
        <v>42120.03</v>
      </c>
      <c r="G16" s="4">
        <v>31164</v>
      </c>
      <c r="H16" s="3">
        <f t="shared" si="1"/>
        <v>0.7398855129020564</v>
      </c>
      <c r="I16" s="4">
        <v>22000.74</v>
      </c>
      <c r="J16" s="4">
        <v>7145</v>
      </c>
      <c r="K16" s="3">
        <f t="shared" si="2"/>
        <v>0.32476180346661065</v>
      </c>
      <c r="L16" s="4">
        <f t="shared" si="3"/>
        <v>252566.01</v>
      </c>
      <c r="M16" s="4">
        <f t="shared" si="4"/>
        <v>175952</v>
      </c>
      <c r="N16" s="3">
        <f t="shared" si="5"/>
        <v>0.69665747976142944</v>
      </c>
      <c r="O16" s="16">
        <v>69708.210000000006</v>
      </c>
      <c r="P16" s="11">
        <v>51037</v>
      </c>
      <c r="Q16" s="3">
        <f t="shared" si="6"/>
        <v>0.73215192299443632</v>
      </c>
      <c r="R16" s="5">
        <f t="shared" si="7"/>
        <v>322274.22000000003</v>
      </c>
      <c r="S16" s="5">
        <f t="shared" si="8"/>
        <v>226989</v>
      </c>
      <c r="T16" s="3">
        <f t="shared" si="9"/>
        <v>0.70433496045696731</v>
      </c>
      <c r="U16" s="11" t="s">
        <v>24</v>
      </c>
    </row>
    <row r="17" spans="1:21" x14ac:dyDescent="0.25">
      <c r="A17" s="5">
        <v>11</v>
      </c>
      <c r="B17" s="5" t="s">
        <v>25</v>
      </c>
      <c r="C17" s="4">
        <v>151034.46</v>
      </c>
      <c r="D17" s="4">
        <v>113818</v>
      </c>
      <c r="E17" s="3">
        <f t="shared" si="0"/>
        <v>0.75358961127149393</v>
      </c>
      <c r="F17" s="4">
        <v>64611.42</v>
      </c>
      <c r="G17" s="4">
        <v>47807</v>
      </c>
      <c r="H17" s="3">
        <f t="shared" si="1"/>
        <v>0.73991563720469233</v>
      </c>
      <c r="I17" s="4">
        <v>19079.509999999998</v>
      </c>
      <c r="J17" s="4">
        <v>13679</v>
      </c>
      <c r="K17" s="3">
        <f t="shared" si="2"/>
        <v>0.71694713333833004</v>
      </c>
      <c r="L17" s="4">
        <f t="shared" si="3"/>
        <v>234725.38999999998</v>
      </c>
      <c r="M17" s="4">
        <f t="shared" si="4"/>
        <v>175304</v>
      </c>
      <c r="N17" s="3">
        <f t="shared" si="5"/>
        <v>0.74684719876277561</v>
      </c>
      <c r="O17" s="16">
        <v>78844.61</v>
      </c>
      <c r="P17" s="11">
        <v>46245</v>
      </c>
      <c r="Q17" s="3">
        <f t="shared" si="6"/>
        <v>0.5865334358302996</v>
      </c>
      <c r="R17" s="5">
        <f t="shared" si="7"/>
        <v>313570</v>
      </c>
      <c r="S17" s="5">
        <f t="shared" si="8"/>
        <v>221549</v>
      </c>
      <c r="T17" s="3">
        <f t="shared" si="9"/>
        <v>0.70653761520553626</v>
      </c>
      <c r="U17" s="11" t="s">
        <v>25</v>
      </c>
    </row>
    <row r="18" spans="1:21" x14ac:dyDescent="0.25">
      <c r="A18" s="5">
        <v>12</v>
      </c>
      <c r="B18" s="5" t="s">
        <v>26</v>
      </c>
      <c r="C18" s="4">
        <v>158278.98000000001</v>
      </c>
      <c r="D18" s="4">
        <v>98684</v>
      </c>
      <c r="E18" s="3">
        <f t="shared" si="0"/>
        <v>0.62348139974114059</v>
      </c>
      <c r="F18" s="4">
        <v>10327.1</v>
      </c>
      <c r="G18" s="4">
        <v>10916</v>
      </c>
      <c r="H18" s="3">
        <f t="shared" si="1"/>
        <v>1.0570247213641777</v>
      </c>
      <c r="I18" s="4">
        <v>15749.63</v>
      </c>
      <c r="J18" s="4">
        <v>8469</v>
      </c>
      <c r="K18" s="3">
        <f t="shared" si="2"/>
        <v>0.53772691802918549</v>
      </c>
      <c r="L18" s="4">
        <f t="shared" si="3"/>
        <v>184355.71000000002</v>
      </c>
      <c r="M18" s="4">
        <f t="shared" si="4"/>
        <v>118069</v>
      </c>
      <c r="N18" s="3">
        <f t="shared" si="5"/>
        <v>0.64044124263902635</v>
      </c>
      <c r="O18" s="16">
        <v>39396.699999999997</v>
      </c>
      <c r="P18" s="11">
        <v>31380</v>
      </c>
      <c r="Q18" s="3">
        <f t="shared" si="6"/>
        <v>0.79651341356001903</v>
      </c>
      <c r="R18" s="5">
        <f t="shared" si="7"/>
        <v>223752.41000000003</v>
      </c>
      <c r="S18" s="5">
        <f t="shared" si="8"/>
        <v>149449</v>
      </c>
      <c r="T18" s="3">
        <f t="shared" si="9"/>
        <v>0.66792129747339923</v>
      </c>
      <c r="U18" s="11" t="s">
        <v>26</v>
      </c>
    </row>
    <row r="19" spans="1:21" x14ac:dyDescent="0.25">
      <c r="A19" s="12">
        <v>13</v>
      </c>
      <c r="B19" s="5" t="s">
        <v>27</v>
      </c>
      <c r="C19" s="4">
        <v>50934.12</v>
      </c>
      <c r="D19" s="4">
        <v>40449</v>
      </c>
      <c r="E19" s="3">
        <f t="shared" si="0"/>
        <v>0.79414349359525593</v>
      </c>
      <c r="F19" s="4">
        <v>10689.98</v>
      </c>
      <c r="G19" s="4">
        <v>7054</v>
      </c>
      <c r="H19" s="3">
        <f t="shared" si="1"/>
        <v>0.65987027103886076</v>
      </c>
      <c r="I19" s="4">
        <v>8499.86</v>
      </c>
      <c r="J19" s="4">
        <v>3347</v>
      </c>
      <c r="K19" s="3">
        <f t="shared" si="2"/>
        <v>0.39377119152550744</v>
      </c>
      <c r="L19" s="4">
        <f t="shared" si="3"/>
        <v>70123.960000000006</v>
      </c>
      <c r="M19" s="4">
        <f t="shared" si="4"/>
        <v>50850</v>
      </c>
      <c r="N19" s="3">
        <f t="shared" si="5"/>
        <v>0.72514444420993907</v>
      </c>
      <c r="O19" s="16">
        <v>21459.06</v>
      </c>
      <c r="P19" s="11">
        <v>13051</v>
      </c>
      <c r="Q19" s="3">
        <f t="shared" si="6"/>
        <v>0.60818134624722608</v>
      </c>
      <c r="R19" s="5">
        <f t="shared" si="7"/>
        <v>91583.02</v>
      </c>
      <c r="S19" s="5">
        <f t="shared" si="8"/>
        <v>63901</v>
      </c>
      <c r="T19" s="3">
        <f t="shared" si="9"/>
        <v>0.6977385109161065</v>
      </c>
      <c r="U19" s="11" t="s">
        <v>27</v>
      </c>
    </row>
    <row r="20" spans="1:21" x14ac:dyDescent="0.25">
      <c r="A20" s="5">
        <v>14</v>
      </c>
      <c r="B20" s="5" t="s">
        <v>28</v>
      </c>
      <c r="C20" s="4">
        <v>52348.99</v>
      </c>
      <c r="D20" s="4">
        <v>37155</v>
      </c>
      <c r="E20" s="3">
        <f t="shared" si="0"/>
        <v>0.70975581381799346</v>
      </c>
      <c r="F20" s="4">
        <v>10344.85</v>
      </c>
      <c r="G20" s="4">
        <v>9780</v>
      </c>
      <c r="H20" s="3">
        <f t="shared" si="1"/>
        <v>0.94539795163777141</v>
      </c>
      <c r="I20" s="4">
        <v>8273.73</v>
      </c>
      <c r="J20" s="4">
        <v>5826</v>
      </c>
      <c r="K20" s="3">
        <f t="shared" si="2"/>
        <v>0.70415640829468695</v>
      </c>
      <c r="L20" s="4">
        <f t="shared" si="3"/>
        <v>70967.570000000007</v>
      </c>
      <c r="M20" s="4">
        <f t="shared" si="4"/>
        <v>52761</v>
      </c>
      <c r="N20" s="3">
        <f t="shared" si="5"/>
        <v>0.74345225572751039</v>
      </c>
      <c r="O20" s="16">
        <v>15140.5</v>
      </c>
      <c r="P20" s="11">
        <v>15529</v>
      </c>
      <c r="Q20" s="3">
        <f t="shared" si="6"/>
        <v>1.0256596545688716</v>
      </c>
      <c r="R20" s="5">
        <f t="shared" si="7"/>
        <v>86108.07</v>
      </c>
      <c r="S20" s="5">
        <f t="shared" si="8"/>
        <v>68290</v>
      </c>
      <c r="T20" s="3">
        <f t="shared" si="9"/>
        <v>0.79307316956471086</v>
      </c>
      <c r="U20" s="11" t="s">
        <v>28</v>
      </c>
    </row>
    <row r="21" spans="1:21" x14ac:dyDescent="0.25">
      <c r="A21" s="5">
        <v>15</v>
      </c>
      <c r="B21" s="5" t="s">
        <v>29</v>
      </c>
      <c r="C21" s="4">
        <v>167894.22</v>
      </c>
      <c r="D21" s="4">
        <v>106893</v>
      </c>
      <c r="E21" s="3">
        <f t="shared" si="0"/>
        <v>0.63666873106173638</v>
      </c>
      <c r="F21" s="4">
        <v>20001.21</v>
      </c>
      <c r="G21" s="4">
        <v>14011</v>
      </c>
      <c r="H21" s="3">
        <f t="shared" si="1"/>
        <v>0.70050761928903305</v>
      </c>
      <c r="I21" s="4">
        <v>7101.85</v>
      </c>
      <c r="J21" s="4">
        <v>11950</v>
      </c>
      <c r="K21" s="3">
        <f t="shared" si="2"/>
        <v>1.6826601519322428</v>
      </c>
      <c r="L21" s="4">
        <f t="shared" si="3"/>
        <v>194997.28</v>
      </c>
      <c r="M21" s="4">
        <f t="shared" si="4"/>
        <v>132854</v>
      </c>
      <c r="N21" s="3">
        <f t="shared" si="5"/>
        <v>0.68131206753242912</v>
      </c>
      <c r="O21" s="16">
        <v>24454.89</v>
      </c>
      <c r="P21" s="11">
        <v>16337</v>
      </c>
      <c r="Q21" s="3">
        <f t="shared" si="6"/>
        <v>0.66804634983023847</v>
      </c>
      <c r="R21" s="5">
        <f t="shared" si="7"/>
        <v>219452.16999999998</v>
      </c>
      <c r="S21" s="5">
        <f t="shared" si="8"/>
        <v>149191</v>
      </c>
      <c r="T21" s="3">
        <f t="shared" si="9"/>
        <v>0.67983378792745597</v>
      </c>
      <c r="U21" s="11" t="s">
        <v>29</v>
      </c>
    </row>
    <row r="22" spans="1:21" x14ac:dyDescent="0.25">
      <c r="A22" s="12">
        <v>16</v>
      </c>
      <c r="B22" s="5" t="s">
        <v>30</v>
      </c>
      <c r="C22" s="4">
        <v>110263.15</v>
      </c>
      <c r="D22" s="4">
        <v>79973</v>
      </c>
      <c r="E22" s="3">
        <f t="shared" si="0"/>
        <v>0.72529217603523932</v>
      </c>
      <c r="F22" s="4">
        <v>18510.919999999998</v>
      </c>
      <c r="G22" s="4">
        <v>13507</v>
      </c>
      <c r="H22" s="3">
        <f t="shared" si="1"/>
        <v>0.72967740123127334</v>
      </c>
      <c r="I22" s="4">
        <v>15506.63</v>
      </c>
      <c r="J22" s="4">
        <v>8930</v>
      </c>
      <c r="K22" s="3">
        <f t="shared" si="2"/>
        <v>0.57588270307603917</v>
      </c>
      <c r="L22" s="4">
        <f t="shared" si="3"/>
        <v>144280.69999999998</v>
      </c>
      <c r="M22" s="4">
        <f t="shared" si="4"/>
        <v>102410</v>
      </c>
      <c r="N22" s="3">
        <f t="shared" si="5"/>
        <v>0.70979694442846486</v>
      </c>
      <c r="O22" s="16">
        <v>69832.11</v>
      </c>
      <c r="P22" s="11">
        <v>41848</v>
      </c>
      <c r="Q22" s="3">
        <f t="shared" si="6"/>
        <v>0.59926586780780355</v>
      </c>
      <c r="R22" s="5">
        <f t="shared" si="7"/>
        <v>214112.81</v>
      </c>
      <c r="S22" s="5">
        <f t="shared" si="8"/>
        <v>144258</v>
      </c>
      <c r="T22" s="3">
        <f t="shared" si="9"/>
        <v>0.67374763798578885</v>
      </c>
      <c r="U22" s="11" t="s">
        <v>30</v>
      </c>
    </row>
    <row r="23" spans="1:21" x14ac:dyDescent="0.25">
      <c r="A23" s="5">
        <v>17</v>
      </c>
      <c r="B23" s="5" t="s">
        <v>31</v>
      </c>
      <c r="C23" s="4">
        <v>78513.289999999994</v>
      </c>
      <c r="D23" s="4">
        <v>63779</v>
      </c>
      <c r="E23" s="3">
        <f t="shared" si="0"/>
        <v>0.81233380998299787</v>
      </c>
      <c r="F23" s="4">
        <v>19046.97</v>
      </c>
      <c r="G23" s="4">
        <v>13314</v>
      </c>
      <c r="H23" s="3">
        <f t="shared" si="1"/>
        <v>0.69900881872549803</v>
      </c>
      <c r="I23" s="4">
        <v>8739.2099999999991</v>
      </c>
      <c r="J23" s="4">
        <v>2607</v>
      </c>
      <c r="K23" s="3">
        <f t="shared" si="2"/>
        <v>0.29831071687257776</v>
      </c>
      <c r="L23" s="4">
        <f t="shared" si="3"/>
        <v>106299.47</v>
      </c>
      <c r="M23" s="4">
        <f t="shared" si="4"/>
        <v>79700</v>
      </c>
      <c r="N23" s="3">
        <f t="shared" si="5"/>
        <v>0.74976855481969951</v>
      </c>
      <c r="O23" s="16">
        <v>21374.92</v>
      </c>
      <c r="P23" s="11">
        <v>11759</v>
      </c>
      <c r="Q23" s="3">
        <f t="shared" si="6"/>
        <v>0.55013071393951418</v>
      </c>
      <c r="R23" s="5">
        <f t="shared" si="7"/>
        <v>127674.39</v>
      </c>
      <c r="S23" s="5">
        <f t="shared" si="8"/>
        <v>91459</v>
      </c>
      <c r="T23" s="3">
        <f t="shared" si="9"/>
        <v>0.71634569783337132</v>
      </c>
      <c r="U23" s="11" t="s">
        <v>31</v>
      </c>
    </row>
    <row r="24" spans="1:21" x14ac:dyDescent="0.25">
      <c r="A24" s="5">
        <v>18</v>
      </c>
      <c r="B24" s="5" t="s">
        <v>32</v>
      </c>
      <c r="C24" s="4">
        <v>109897.51</v>
      </c>
      <c r="D24" s="4">
        <v>74511</v>
      </c>
      <c r="E24" s="3">
        <f t="shared" si="0"/>
        <v>0.67800444250283742</v>
      </c>
      <c r="F24" s="4">
        <v>18989.72</v>
      </c>
      <c r="G24" s="4">
        <v>15717</v>
      </c>
      <c r="H24" s="3">
        <f t="shared" si="1"/>
        <v>0.8276583330349262</v>
      </c>
      <c r="I24" s="4">
        <v>10067.629999999999</v>
      </c>
      <c r="J24" s="4">
        <v>4715</v>
      </c>
      <c r="K24" s="3">
        <f t="shared" si="2"/>
        <v>0.46833266617863395</v>
      </c>
      <c r="L24" s="4">
        <f t="shared" si="3"/>
        <v>138954.85999999999</v>
      </c>
      <c r="M24" s="4">
        <f t="shared" si="4"/>
        <v>94943</v>
      </c>
      <c r="N24" s="3">
        <f t="shared" si="5"/>
        <v>0.68326505456520203</v>
      </c>
      <c r="O24" s="16">
        <v>19341.43</v>
      </c>
      <c r="P24" s="11">
        <v>12973</v>
      </c>
      <c r="Q24" s="3">
        <f t="shared" si="6"/>
        <v>0.67073634162520557</v>
      </c>
      <c r="R24" s="5">
        <f t="shared" si="7"/>
        <v>158296.28999999998</v>
      </c>
      <c r="S24" s="5">
        <f t="shared" si="8"/>
        <v>107916</v>
      </c>
      <c r="T24" s="3">
        <f t="shared" si="9"/>
        <v>0.68173423394824995</v>
      </c>
      <c r="U24" s="11" t="s">
        <v>32</v>
      </c>
    </row>
    <row r="25" spans="1:21" x14ac:dyDescent="0.25">
      <c r="A25" s="12">
        <v>19</v>
      </c>
      <c r="B25" s="5" t="s">
        <v>33</v>
      </c>
      <c r="C25" s="4">
        <v>39403.699999999997</v>
      </c>
      <c r="D25" s="4">
        <v>26894</v>
      </c>
      <c r="E25" s="3">
        <f t="shared" si="0"/>
        <v>0.68252473752464871</v>
      </c>
      <c r="F25" s="4">
        <v>10287.530000000001</v>
      </c>
      <c r="G25" s="4">
        <v>6344</v>
      </c>
      <c r="H25" s="3">
        <f t="shared" si="1"/>
        <v>0.61666891858395545</v>
      </c>
      <c r="I25" s="4">
        <v>6906.48</v>
      </c>
      <c r="J25" s="4">
        <v>1694</v>
      </c>
      <c r="K25" s="3">
        <f t="shared" si="2"/>
        <v>0.24527689937565883</v>
      </c>
      <c r="L25" s="4">
        <f t="shared" si="3"/>
        <v>56597.71</v>
      </c>
      <c r="M25" s="4">
        <f t="shared" si="4"/>
        <v>34932</v>
      </c>
      <c r="N25" s="3">
        <f t="shared" si="5"/>
        <v>0.61719811631954724</v>
      </c>
      <c r="O25" s="16">
        <v>14554.22</v>
      </c>
      <c r="P25" s="11">
        <v>6963</v>
      </c>
      <c r="Q25" s="3">
        <f t="shared" si="6"/>
        <v>0.4784179433868665</v>
      </c>
      <c r="R25" s="5">
        <f t="shared" si="7"/>
        <v>71151.929999999993</v>
      </c>
      <c r="S25" s="5">
        <f t="shared" si="8"/>
        <v>41895</v>
      </c>
      <c r="T25" s="3">
        <f t="shared" si="9"/>
        <v>0.5888104511009048</v>
      </c>
      <c r="U25" s="11" t="s">
        <v>33</v>
      </c>
    </row>
    <row r="26" spans="1:21" x14ac:dyDescent="0.25">
      <c r="A26" s="5">
        <v>20</v>
      </c>
      <c r="B26" s="5" t="s">
        <v>34</v>
      </c>
      <c r="C26" s="4">
        <v>74058.2</v>
      </c>
      <c r="D26" s="4">
        <v>49928</v>
      </c>
      <c r="E26" s="3">
        <f t="shared" si="0"/>
        <v>0.67417247516142709</v>
      </c>
      <c r="F26" s="4">
        <v>5465</v>
      </c>
      <c r="G26" s="4">
        <v>5122</v>
      </c>
      <c r="H26" s="3">
        <f t="shared" si="1"/>
        <v>0.93723696248856359</v>
      </c>
      <c r="I26" s="4">
        <v>7590.64</v>
      </c>
      <c r="J26" s="4">
        <v>4977</v>
      </c>
      <c r="K26" s="3">
        <f t="shared" si="2"/>
        <v>0.65567593773384059</v>
      </c>
      <c r="L26" s="4">
        <f t="shared" si="3"/>
        <v>87113.84</v>
      </c>
      <c r="M26" s="4">
        <f t="shared" si="4"/>
        <v>60027</v>
      </c>
      <c r="N26" s="3">
        <f t="shared" si="5"/>
        <v>0.68906387320315576</v>
      </c>
      <c r="O26" s="16">
        <v>30645.51</v>
      </c>
      <c r="P26" s="11">
        <v>24785</v>
      </c>
      <c r="Q26" s="3">
        <f t="shared" si="6"/>
        <v>0.80876448132205991</v>
      </c>
      <c r="R26" s="5">
        <f t="shared" si="7"/>
        <v>117759.34999999999</v>
      </c>
      <c r="S26" s="5">
        <f t="shared" si="8"/>
        <v>84812</v>
      </c>
      <c r="T26" s="3">
        <f t="shared" si="9"/>
        <v>0.72021457319524951</v>
      </c>
      <c r="U26" s="11" t="s">
        <v>34</v>
      </c>
    </row>
    <row r="27" spans="1:21" x14ac:dyDescent="0.25">
      <c r="A27" s="5">
        <v>21</v>
      </c>
      <c r="B27" s="5" t="s">
        <v>35</v>
      </c>
      <c r="C27" s="4">
        <v>132884.12</v>
      </c>
      <c r="D27" s="4">
        <v>79544</v>
      </c>
      <c r="E27" s="3">
        <f t="shared" si="0"/>
        <v>0.5985967322506256</v>
      </c>
      <c r="F27" s="4">
        <v>29291.52</v>
      </c>
      <c r="G27" s="4">
        <v>24920</v>
      </c>
      <c r="H27" s="3">
        <f t="shared" si="1"/>
        <v>0.85075817164831324</v>
      </c>
      <c r="I27" s="4">
        <v>13395.44</v>
      </c>
      <c r="J27" s="4">
        <v>5584</v>
      </c>
      <c r="K27" s="3">
        <f t="shared" si="2"/>
        <v>0.41685827415896753</v>
      </c>
      <c r="L27" s="4">
        <f t="shared" si="3"/>
        <v>175571.08</v>
      </c>
      <c r="M27" s="4">
        <f t="shared" si="4"/>
        <v>110048</v>
      </c>
      <c r="N27" s="3">
        <f t="shared" si="5"/>
        <v>0.62680026801680555</v>
      </c>
      <c r="O27" s="16">
        <v>61703.02</v>
      </c>
      <c r="P27" s="11">
        <v>38387</v>
      </c>
      <c r="Q27" s="3">
        <f t="shared" si="6"/>
        <v>0.62212514071434433</v>
      </c>
      <c r="R27" s="5">
        <f t="shared" si="7"/>
        <v>237274.09999999998</v>
      </c>
      <c r="S27" s="5">
        <f t="shared" si="8"/>
        <v>148435</v>
      </c>
      <c r="T27" s="3">
        <f t="shared" si="9"/>
        <v>0.62558450332337168</v>
      </c>
      <c r="U27" s="11" t="s">
        <v>35</v>
      </c>
    </row>
    <row r="28" spans="1:21" x14ac:dyDescent="0.25">
      <c r="A28" s="12">
        <v>22</v>
      </c>
      <c r="B28" s="5" t="s">
        <v>36</v>
      </c>
      <c r="C28" s="4">
        <v>46098.87</v>
      </c>
      <c r="D28" s="4">
        <v>40607</v>
      </c>
      <c r="E28" s="3">
        <f t="shared" si="0"/>
        <v>0.88086757874976107</v>
      </c>
      <c r="F28" s="4">
        <v>16714.060000000001</v>
      </c>
      <c r="G28" s="4">
        <v>12174</v>
      </c>
      <c r="H28" s="3">
        <f t="shared" si="1"/>
        <v>0.72836881045060264</v>
      </c>
      <c r="I28" s="4">
        <v>14993.47</v>
      </c>
      <c r="J28" s="4">
        <v>8397</v>
      </c>
      <c r="K28" s="3">
        <f t="shared" si="2"/>
        <v>0.56004380573676404</v>
      </c>
      <c r="L28" s="4">
        <f t="shared" si="3"/>
        <v>77806.399999999994</v>
      </c>
      <c r="M28" s="4">
        <f t="shared" si="4"/>
        <v>61178</v>
      </c>
      <c r="N28" s="3">
        <f t="shared" si="5"/>
        <v>0.7862849328589937</v>
      </c>
      <c r="O28" s="16">
        <v>45523.72</v>
      </c>
      <c r="P28" s="11">
        <v>26863</v>
      </c>
      <c r="Q28" s="3">
        <f t="shared" si="6"/>
        <v>0.59008798050774403</v>
      </c>
      <c r="R28" s="5">
        <f t="shared" si="7"/>
        <v>123330.12</v>
      </c>
      <c r="S28" s="5">
        <f t="shared" si="8"/>
        <v>88041</v>
      </c>
      <c r="T28" s="3">
        <f t="shared" si="9"/>
        <v>0.71386454501138896</v>
      </c>
      <c r="U28" s="11" t="s">
        <v>36</v>
      </c>
    </row>
    <row r="29" spans="1:21" x14ac:dyDescent="0.25">
      <c r="A29" s="5">
        <v>23</v>
      </c>
      <c r="B29" s="5" t="s">
        <v>37</v>
      </c>
      <c r="C29" s="4">
        <v>229258.08</v>
      </c>
      <c r="D29" s="4">
        <v>163717</v>
      </c>
      <c r="E29" s="3">
        <f t="shared" si="0"/>
        <v>0.71411659732996113</v>
      </c>
      <c r="F29" s="4">
        <v>63436.17</v>
      </c>
      <c r="G29" s="4">
        <v>52715</v>
      </c>
      <c r="H29" s="3">
        <f t="shared" si="1"/>
        <v>0.83099279165182893</v>
      </c>
      <c r="I29" s="4">
        <v>34424.07</v>
      </c>
      <c r="J29" s="4">
        <v>24540</v>
      </c>
      <c r="K29" s="3">
        <f t="shared" si="2"/>
        <v>0.71287328895159696</v>
      </c>
      <c r="L29" s="4">
        <f t="shared" si="3"/>
        <v>327118.31999999995</v>
      </c>
      <c r="M29" s="4">
        <f t="shared" si="4"/>
        <v>240972</v>
      </c>
      <c r="N29" s="3">
        <f t="shared" si="5"/>
        <v>0.73665088522098066</v>
      </c>
      <c r="O29" s="16">
        <v>101018.19</v>
      </c>
      <c r="P29" s="11">
        <v>67664</v>
      </c>
      <c r="Q29" s="3">
        <f t="shared" si="6"/>
        <v>0.66981996014777134</v>
      </c>
      <c r="R29" s="5">
        <f t="shared" si="7"/>
        <v>428136.50999999995</v>
      </c>
      <c r="S29" s="5">
        <f t="shared" si="8"/>
        <v>308636</v>
      </c>
      <c r="T29" s="3">
        <f t="shared" si="9"/>
        <v>0.72088222515757894</v>
      </c>
      <c r="U29" s="11" t="s">
        <v>37</v>
      </c>
    </row>
    <row r="30" spans="1:21" x14ac:dyDescent="0.25">
      <c r="A30" s="5">
        <v>24</v>
      </c>
      <c r="B30" s="5" t="s">
        <v>38</v>
      </c>
      <c r="C30" s="4">
        <v>98996.21</v>
      </c>
      <c r="D30" s="4">
        <v>60217</v>
      </c>
      <c r="E30" s="3">
        <f t="shared" si="0"/>
        <v>0.60827581177097589</v>
      </c>
      <c r="F30" s="4">
        <v>38013.96</v>
      </c>
      <c r="G30" s="4">
        <v>31197</v>
      </c>
      <c r="H30" s="3">
        <f t="shared" si="1"/>
        <v>0.82067219516198786</v>
      </c>
      <c r="I30" s="4">
        <v>10499.79</v>
      </c>
      <c r="J30" s="4">
        <v>6665</v>
      </c>
      <c r="K30" s="3">
        <f t="shared" si="2"/>
        <v>0.63477460025390975</v>
      </c>
      <c r="L30" s="4">
        <f t="shared" si="3"/>
        <v>147509.96000000002</v>
      </c>
      <c r="M30" s="4">
        <f t="shared" si="4"/>
        <v>98079</v>
      </c>
      <c r="N30" s="3">
        <f t="shared" si="5"/>
        <v>0.66489747539759336</v>
      </c>
      <c r="O30" s="16">
        <v>45490.89</v>
      </c>
      <c r="P30" s="11">
        <v>29316</v>
      </c>
      <c r="Q30" s="3">
        <f t="shared" si="6"/>
        <v>0.64443672128639384</v>
      </c>
      <c r="R30" s="5">
        <f t="shared" si="7"/>
        <v>193000.85000000003</v>
      </c>
      <c r="S30" s="5">
        <f t="shared" si="8"/>
        <v>127395</v>
      </c>
      <c r="T30" s="3">
        <f t="shared" si="9"/>
        <v>0.66007481314201455</v>
      </c>
      <c r="U30" s="11" t="s">
        <v>38</v>
      </c>
    </row>
    <row r="31" spans="1:21" x14ac:dyDescent="0.25">
      <c r="A31" s="12">
        <v>25</v>
      </c>
      <c r="B31" s="5" t="s">
        <v>39</v>
      </c>
      <c r="C31" s="4">
        <v>62036.09</v>
      </c>
      <c r="D31" s="4">
        <v>31137</v>
      </c>
      <c r="E31" s="3">
        <f t="shared" si="0"/>
        <v>0.50191751285421116</v>
      </c>
      <c r="F31" s="4">
        <v>10179.23</v>
      </c>
      <c r="G31" s="4">
        <v>13714</v>
      </c>
      <c r="H31" s="3">
        <f t="shared" si="1"/>
        <v>1.3472531812327653</v>
      </c>
      <c r="I31" s="4">
        <v>9727.77</v>
      </c>
      <c r="J31" s="4">
        <v>5557</v>
      </c>
      <c r="K31" s="3">
        <f t="shared" si="2"/>
        <v>0.57125117061772634</v>
      </c>
      <c r="L31" s="4">
        <f t="shared" si="3"/>
        <v>81943.09</v>
      </c>
      <c r="M31" s="4">
        <f t="shared" si="4"/>
        <v>50408</v>
      </c>
      <c r="N31" s="3">
        <f t="shared" si="5"/>
        <v>0.61515864241878115</v>
      </c>
      <c r="O31" s="16">
        <v>25931.54</v>
      </c>
      <c r="P31" s="11">
        <v>16849</v>
      </c>
      <c r="Q31" s="3">
        <f t="shared" si="6"/>
        <v>0.64974930142984177</v>
      </c>
      <c r="R31" s="5">
        <f t="shared" si="7"/>
        <v>107874.63</v>
      </c>
      <c r="S31" s="5">
        <f t="shared" si="8"/>
        <v>67257</v>
      </c>
      <c r="T31" s="3">
        <f t="shared" si="9"/>
        <v>0.62347374911042563</v>
      </c>
      <c r="U31" s="11" t="s">
        <v>39</v>
      </c>
    </row>
    <row r="32" spans="1:21" x14ac:dyDescent="0.25">
      <c r="A32" s="5">
        <v>26</v>
      </c>
      <c r="B32" s="5" t="s">
        <v>40</v>
      </c>
      <c r="C32" s="4">
        <v>175137.83</v>
      </c>
      <c r="D32" s="4">
        <v>116923</v>
      </c>
      <c r="E32" s="3">
        <f t="shared" si="0"/>
        <v>0.66760562238323962</v>
      </c>
      <c r="F32" s="4">
        <v>216512.18</v>
      </c>
      <c r="G32" s="4">
        <v>243646</v>
      </c>
      <c r="H32" s="3">
        <f t="shared" si="1"/>
        <v>1.1253223721640049</v>
      </c>
      <c r="I32" s="4">
        <v>205192.87</v>
      </c>
      <c r="J32" s="4">
        <v>148340</v>
      </c>
      <c r="K32" s="3">
        <f t="shared" si="2"/>
        <v>0.72292960276836127</v>
      </c>
      <c r="L32" s="4">
        <f t="shared" si="3"/>
        <v>596842.88</v>
      </c>
      <c r="M32" s="4">
        <f t="shared" si="4"/>
        <v>508909</v>
      </c>
      <c r="N32" s="3">
        <f t="shared" si="5"/>
        <v>0.85266829353815865</v>
      </c>
      <c r="O32" s="16">
        <v>651304.93999999994</v>
      </c>
      <c r="P32" s="11">
        <v>439688</v>
      </c>
      <c r="Q32" s="3">
        <f t="shared" si="6"/>
        <v>0.67508777071459036</v>
      </c>
      <c r="R32" s="5">
        <f t="shared" si="7"/>
        <v>1248147.8199999998</v>
      </c>
      <c r="S32" s="5">
        <f t="shared" si="8"/>
        <v>948597</v>
      </c>
      <c r="T32" s="3">
        <f t="shared" si="9"/>
        <v>0.76000373096834006</v>
      </c>
      <c r="U32" s="11" t="s">
        <v>40</v>
      </c>
    </row>
    <row r="33" spans="1:21" x14ac:dyDescent="0.25">
      <c r="A33" s="5">
        <v>27</v>
      </c>
      <c r="B33" s="5" t="s">
        <v>41</v>
      </c>
      <c r="C33" s="4">
        <v>138313.82999999999</v>
      </c>
      <c r="D33" s="4">
        <v>85130</v>
      </c>
      <c r="E33" s="3">
        <f t="shared" si="0"/>
        <v>0.61548436624161162</v>
      </c>
      <c r="F33" s="4">
        <v>22048.77</v>
      </c>
      <c r="G33" s="4">
        <v>19521</v>
      </c>
      <c r="H33" s="3">
        <f t="shared" si="1"/>
        <v>0.88535550962706766</v>
      </c>
      <c r="I33" s="4">
        <v>20025.3</v>
      </c>
      <c r="J33" s="4">
        <v>8550</v>
      </c>
      <c r="K33" s="3">
        <f t="shared" si="2"/>
        <v>0.42695989573189919</v>
      </c>
      <c r="L33" s="4">
        <f t="shared" si="3"/>
        <v>180387.9</v>
      </c>
      <c r="M33" s="4">
        <f t="shared" si="4"/>
        <v>113201</v>
      </c>
      <c r="N33" s="3">
        <f t="shared" si="5"/>
        <v>0.62754209123782689</v>
      </c>
      <c r="O33" s="16">
        <v>38867.019999999997</v>
      </c>
      <c r="P33" s="11">
        <v>27622</v>
      </c>
      <c r="Q33" s="3">
        <f t="shared" si="6"/>
        <v>0.71067964562243269</v>
      </c>
      <c r="R33" s="5">
        <f t="shared" si="7"/>
        <v>219254.91999999998</v>
      </c>
      <c r="S33" s="5">
        <f t="shared" si="8"/>
        <v>140823</v>
      </c>
      <c r="T33" s="3">
        <f t="shared" si="9"/>
        <v>0.64227977187467455</v>
      </c>
      <c r="U33" s="11" t="s">
        <v>41</v>
      </c>
    </row>
    <row r="34" spans="1:21" x14ac:dyDescent="0.25">
      <c r="A34" s="12">
        <v>28</v>
      </c>
      <c r="B34" s="5" t="s">
        <v>42</v>
      </c>
      <c r="C34" s="4">
        <v>160034.76</v>
      </c>
      <c r="D34" s="4">
        <v>109229</v>
      </c>
      <c r="E34" s="3">
        <f t="shared" si="0"/>
        <v>0.68253296971232991</v>
      </c>
      <c r="F34" s="4">
        <v>54416.82</v>
      </c>
      <c r="G34" s="4">
        <v>38415</v>
      </c>
      <c r="H34" s="3">
        <f t="shared" si="1"/>
        <v>0.70593981787248872</v>
      </c>
      <c r="I34" s="4">
        <v>14190.48</v>
      </c>
      <c r="J34" s="4">
        <v>19456</v>
      </c>
      <c r="K34" s="3">
        <f t="shared" si="2"/>
        <v>1.3710600346147559</v>
      </c>
      <c r="L34" s="4">
        <f t="shared" si="3"/>
        <v>228642.06</v>
      </c>
      <c r="M34" s="4">
        <f t="shared" si="4"/>
        <v>167100</v>
      </c>
      <c r="N34" s="3">
        <f t="shared" si="5"/>
        <v>0.73083666233587996</v>
      </c>
      <c r="O34" s="16">
        <v>42029.17</v>
      </c>
      <c r="P34" s="11">
        <v>31386</v>
      </c>
      <c r="Q34" s="3">
        <f t="shared" si="6"/>
        <v>0.74676706677766902</v>
      </c>
      <c r="R34" s="5">
        <f t="shared" si="7"/>
        <v>270671.23</v>
      </c>
      <c r="S34" s="5">
        <f t="shared" si="8"/>
        <v>198486</v>
      </c>
      <c r="T34" s="3">
        <f t="shared" si="9"/>
        <v>0.73331029677590787</v>
      </c>
      <c r="U34" s="11" t="s">
        <v>42</v>
      </c>
    </row>
    <row r="35" spans="1:21" x14ac:dyDescent="0.25">
      <c r="A35" s="5">
        <v>29</v>
      </c>
      <c r="B35" s="5" t="s">
        <v>43</v>
      </c>
      <c r="C35" s="4">
        <v>63705.77</v>
      </c>
      <c r="D35" s="4">
        <v>38319</v>
      </c>
      <c r="E35" s="3">
        <f t="shared" si="0"/>
        <v>0.60149967577505148</v>
      </c>
      <c r="F35" s="4">
        <v>8197.9599999999991</v>
      </c>
      <c r="G35" s="4">
        <v>8227</v>
      </c>
      <c r="H35" s="3">
        <f t="shared" si="1"/>
        <v>1.003542344680872</v>
      </c>
      <c r="I35" s="4">
        <v>12500.65</v>
      </c>
      <c r="J35" s="4">
        <v>9178</v>
      </c>
      <c r="K35" s="3">
        <f t="shared" si="2"/>
        <v>0.73420182150528179</v>
      </c>
      <c r="L35" s="4">
        <f t="shared" si="3"/>
        <v>84404.38</v>
      </c>
      <c r="M35" s="4">
        <f t="shared" si="4"/>
        <v>55724</v>
      </c>
      <c r="N35" s="3">
        <f t="shared" si="5"/>
        <v>0.66020270512027923</v>
      </c>
      <c r="O35" s="16">
        <v>28671.42</v>
      </c>
      <c r="P35" s="11">
        <v>21290</v>
      </c>
      <c r="Q35" s="3">
        <f t="shared" si="6"/>
        <v>0.74255129323905134</v>
      </c>
      <c r="R35" s="5">
        <f t="shared" si="7"/>
        <v>113075.8</v>
      </c>
      <c r="S35" s="5">
        <f t="shared" si="8"/>
        <v>77014</v>
      </c>
      <c r="T35" s="3">
        <f t="shared" si="9"/>
        <v>0.68108295497356641</v>
      </c>
      <c r="U35" s="11" t="s">
        <v>43</v>
      </c>
    </row>
    <row r="36" spans="1:21" x14ac:dyDescent="0.25">
      <c r="A36" s="5">
        <v>30</v>
      </c>
      <c r="B36" s="5" t="s">
        <v>44</v>
      </c>
      <c r="C36" s="4">
        <v>188854.84</v>
      </c>
      <c r="D36" s="4">
        <v>141120</v>
      </c>
      <c r="E36" s="3">
        <f t="shared" si="0"/>
        <v>0.74724057906061614</v>
      </c>
      <c r="F36" s="4">
        <v>53941.42</v>
      </c>
      <c r="G36" s="4">
        <v>35856</v>
      </c>
      <c r="H36" s="3">
        <f t="shared" si="1"/>
        <v>0.66472109929623657</v>
      </c>
      <c r="I36" s="4">
        <v>19482.14</v>
      </c>
      <c r="J36" s="4">
        <v>11148</v>
      </c>
      <c r="K36" s="3">
        <f t="shared" si="2"/>
        <v>0.57221639922513645</v>
      </c>
      <c r="L36" s="4">
        <f t="shared" si="3"/>
        <v>262278.40000000002</v>
      </c>
      <c r="M36" s="4">
        <f t="shared" si="4"/>
        <v>188124</v>
      </c>
      <c r="N36" s="3">
        <f t="shared" si="5"/>
        <v>0.71726836826822182</v>
      </c>
      <c r="O36" s="16">
        <v>66928.11</v>
      </c>
      <c r="P36" s="11">
        <v>44377</v>
      </c>
      <c r="Q36" s="3">
        <f t="shared" si="6"/>
        <v>0.663054731412556</v>
      </c>
      <c r="R36" s="5">
        <f t="shared" si="7"/>
        <v>329206.51</v>
      </c>
      <c r="S36" s="5">
        <f t="shared" si="8"/>
        <v>232501</v>
      </c>
      <c r="T36" s="3">
        <f t="shared" si="9"/>
        <v>0.70624666565676353</v>
      </c>
      <c r="U36" s="11" t="s">
        <v>44</v>
      </c>
    </row>
    <row r="37" spans="1:21" x14ac:dyDescent="0.25">
      <c r="A37" s="12">
        <v>31</v>
      </c>
      <c r="B37" s="5" t="s">
        <v>45</v>
      </c>
      <c r="C37" s="4">
        <v>151605.60999999999</v>
      </c>
      <c r="D37" s="4">
        <v>119872</v>
      </c>
      <c r="E37" s="3">
        <f t="shared" si="0"/>
        <v>0.79068314160669917</v>
      </c>
      <c r="F37" s="4">
        <v>47717.08</v>
      </c>
      <c r="G37" s="4">
        <v>34573</v>
      </c>
      <c r="H37" s="3">
        <f t="shared" si="1"/>
        <v>0.72454140110836618</v>
      </c>
      <c r="I37" s="4">
        <v>23434.36</v>
      </c>
      <c r="J37" s="4">
        <v>11760</v>
      </c>
      <c r="K37" s="3">
        <f t="shared" si="2"/>
        <v>0.50182723146695707</v>
      </c>
      <c r="L37" s="4">
        <f t="shared" si="3"/>
        <v>222757.05</v>
      </c>
      <c r="M37" s="4">
        <f t="shared" si="4"/>
        <v>166205</v>
      </c>
      <c r="N37" s="3">
        <f t="shared" si="5"/>
        <v>0.74612677803014549</v>
      </c>
      <c r="O37" s="16">
        <v>61317.62</v>
      </c>
      <c r="P37" s="11">
        <v>42944</v>
      </c>
      <c r="Q37" s="3">
        <f t="shared" si="6"/>
        <v>0.70035334052430609</v>
      </c>
      <c r="R37" s="5">
        <f t="shared" si="7"/>
        <v>284074.67</v>
      </c>
      <c r="S37" s="5">
        <f t="shared" si="8"/>
        <v>209149</v>
      </c>
      <c r="T37" s="3">
        <f t="shared" si="9"/>
        <v>0.73624656503165176</v>
      </c>
      <c r="U37" s="11" t="s">
        <v>45</v>
      </c>
    </row>
    <row r="38" spans="1:21" x14ac:dyDescent="0.25">
      <c r="A38" s="5">
        <v>32</v>
      </c>
      <c r="B38" s="5" t="s">
        <v>46</v>
      </c>
      <c r="C38" s="4">
        <v>28607.73</v>
      </c>
      <c r="D38" s="4">
        <v>22871</v>
      </c>
      <c r="E38" s="3">
        <f t="shared" si="0"/>
        <v>0.79946923436427852</v>
      </c>
      <c r="F38" s="4">
        <v>4669.45</v>
      </c>
      <c r="G38" s="4">
        <v>2892</v>
      </c>
      <c r="H38" s="3">
        <f t="shared" si="1"/>
        <v>0.6193448907258885</v>
      </c>
      <c r="I38" s="4">
        <v>3001.19</v>
      </c>
      <c r="J38" s="4">
        <v>1344</v>
      </c>
      <c r="K38" s="3">
        <f t="shared" si="2"/>
        <v>0.44782236379569434</v>
      </c>
      <c r="L38" s="4">
        <f t="shared" si="3"/>
        <v>36278.369999999995</v>
      </c>
      <c r="M38" s="4">
        <f t="shared" si="4"/>
        <v>27107</v>
      </c>
      <c r="N38" s="3">
        <f t="shared" si="5"/>
        <v>0.74719454043828326</v>
      </c>
      <c r="O38" s="16">
        <v>7430.54</v>
      </c>
      <c r="P38" s="11">
        <v>3977</v>
      </c>
      <c r="Q38" s="3">
        <f t="shared" si="6"/>
        <v>0.5352235503745354</v>
      </c>
      <c r="R38" s="5">
        <f t="shared" si="7"/>
        <v>43708.909999999996</v>
      </c>
      <c r="S38" s="5">
        <f t="shared" si="8"/>
        <v>31084</v>
      </c>
      <c r="T38" s="3">
        <f t="shared" si="9"/>
        <v>0.71115934943241554</v>
      </c>
      <c r="U38" s="11" t="s">
        <v>46</v>
      </c>
    </row>
    <row r="39" spans="1:21" x14ac:dyDescent="0.25">
      <c r="A39" s="5">
        <v>33</v>
      </c>
      <c r="B39" s="5" t="s">
        <v>47</v>
      </c>
      <c r="C39" s="4">
        <v>21763.18</v>
      </c>
      <c r="D39" s="4">
        <v>13727</v>
      </c>
      <c r="E39" s="3">
        <f t="shared" si="0"/>
        <v>0.63074422028398425</v>
      </c>
      <c r="F39" s="4">
        <v>1630.56</v>
      </c>
      <c r="G39" s="4">
        <v>1569</v>
      </c>
      <c r="H39" s="3">
        <f t="shared" si="1"/>
        <v>0.96224609949955842</v>
      </c>
      <c r="I39" s="4">
        <v>1002.78</v>
      </c>
      <c r="J39" s="4">
        <v>576</v>
      </c>
      <c r="K39" s="3">
        <f t="shared" si="2"/>
        <v>0.57440315921737573</v>
      </c>
      <c r="L39" s="4">
        <f t="shared" si="3"/>
        <v>24396.52</v>
      </c>
      <c r="M39" s="4">
        <f t="shared" si="4"/>
        <v>15872</v>
      </c>
      <c r="N39" s="3">
        <f t="shared" si="5"/>
        <v>0.6505845915728965</v>
      </c>
      <c r="O39" s="16">
        <v>6320.57</v>
      </c>
      <c r="P39" s="11">
        <v>4149</v>
      </c>
      <c r="Q39" s="3">
        <f t="shared" si="6"/>
        <v>0.65642813860142368</v>
      </c>
      <c r="R39" s="5">
        <f t="shared" si="7"/>
        <v>30717.09</v>
      </c>
      <c r="S39" s="5">
        <f t="shared" si="8"/>
        <v>20021</v>
      </c>
      <c r="T39" s="3">
        <f t="shared" si="9"/>
        <v>0.65178700195884443</v>
      </c>
      <c r="U39" s="11" t="s">
        <v>47</v>
      </c>
    </row>
    <row r="40" spans="1:21" x14ac:dyDescent="0.25">
      <c r="A40" s="12">
        <v>34</v>
      </c>
      <c r="B40" s="5" t="s">
        <v>48</v>
      </c>
      <c r="C40" s="4">
        <v>96225.17</v>
      </c>
      <c r="D40" s="4">
        <v>54758</v>
      </c>
      <c r="E40" s="3">
        <f t="shared" si="0"/>
        <v>0.56906108869436134</v>
      </c>
      <c r="F40" s="4">
        <v>21734.99</v>
      </c>
      <c r="G40" s="4">
        <v>14078</v>
      </c>
      <c r="H40" s="3">
        <f t="shared" si="1"/>
        <v>0.64771136310621713</v>
      </c>
      <c r="I40" s="4">
        <v>7972.7</v>
      </c>
      <c r="J40" s="4">
        <v>4167</v>
      </c>
      <c r="K40" s="3">
        <f t="shared" si="2"/>
        <v>0.52265857237824076</v>
      </c>
      <c r="L40" s="4">
        <f t="shared" si="3"/>
        <v>125932.86</v>
      </c>
      <c r="M40" s="4">
        <f t="shared" si="4"/>
        <v>73003</v>
      </c>
      <c r="N40" s="3">
        <f t="shared" si="5"/>
        <v>0.57969778499432156</v>
      </c>
      <c r="O40" s="16">
        <v>48665.9</v>
      </c>
      <c r="P40" s="11">
        <v>25820</v>
      </c>
      <c r="Q40" s="3">
        <f t="shared" si="6"/>
        <v>0.53055630328422976</v>
      </c>
      <c r="R40" s="5">
        <f t="shared" si="7"/>
        <v>174598.76</v>
      </c>
      <c r="S40" s="5">
        <f t="shared" si="8"/>
        <v>98823</v>
      </c>
      <c r="T40" s="3">
        <f t="shared" si="9"/>
        <v>0.56600058328020197</v>
      </c>
      <c r="U40" s="11" t="s">
        <v>48</v>
      </c>
    </row>
    <row r="41" spans="1:21" x14ac:dyDescent="0.25">
      <c r="A41" s="5">
        <v>35</v>
      </c>
      <c r="B41" s="5" t="s">
        <v>49</v>
      </c>
      <c r="C41" s="4">
        <v>122173.4</v>
      </c>
      <c r="D41" s="4">
        <v>82875</v>
      </c>
      <c r="E41" s="3">
        <f t="shared" si="0"/>
        <v>0.67833914747400015</v>
      </c>
      <c r="F41" s="4">
        <v>25982.52</v>
      </c>
      <c r="G41" s="4">
        <v>23915</v>
      </c>
      <c r="H41" s="3">
        <f t="shared" si="1"/>
        <v>0.92042650212527499</v>
      </c>
      <c r="I41" s="4">
        <v>19900.990000000002</v>
      </c>
      <c r="J41" s="4">
        <v>14003</v>
      </c>
      <c r="K41" s="3">
        <f t="shared" si="2"/>
        <v>0.70363333683399665</v>
      </c>
      <c r="L41" s="4">
        <f t="shared" si="3"/>
        <v>168056.91</v>
      </c>
      <c r="M41" s="4">
        <f t="shared" si="4"/>
        <v>120793</v>
      </c>
      <c r="N41" s="3">
        <f t="shared" si="5"/>
        <v>0.71876247159369999</v>
      </c>
      <c r="O41" s="16">
        <v>64682.11</v>
      </c>
      <c r="P41" s="11">
        <v>36451</v>
      </c>
      <c r="Q41" s="3">
        <f t="shared" si="6"/>
        <v>0.56354067608493286</v>
      </c>
      <c r="R41" s="5">
        <f t="shared" si="7"/>
        <v>232739.02000000002</v>
      </c>
      <c r="S41" s="5">
        <f t="shared" si="8"/>
        <v>157244</v>
      </c>
      <c r="T41" s="3">
        <f t="shared" si="9"/>
        <v>0.67562370933760907</v>
      </c>
      <c r="U41" s="11" t="s">
        <v>49</v>
      </c>
    </row>
    <row r="42" spans="1:21" x14ac:dyDescent="0.25">
      <c r="A42" s="5">
        <v>36</v>
      </c>
      <c r="B42" s="5" t="s">
        <v>50</v>
      </c>
      <c r="C42" s="4">
        <v>70079.53</v>
      </c>
      <c r="D42" s="4">
        <v>45689</v>
      </c>
      <c r="E42" s="3">
        <f t="shared" si="0"/>
        <v>0.65195928111960799</v>
      </c>
      <c r="F42" s="4">
        <v>5549.31</v>
      </c>
      <c r="G42" s="4">
        <v>6067</v>
      </c>
      <c r="H42" s="3">
        <f t="shared" si="1"/>
        <v>1.0932890755787656</v>
      </c>
      <c r="I42" s="4">
        <v>10410.290000000001</v>
      </c>
      <c r="J42" s="4">
        <v>5230</v>
      </c>
      <c r="K42" s="3">
        <f t="shared" si="2"/>
        <v>0.50238754155743981</v>
      </c>
      <c r="L42" s="4">
        <f t="shared" si="3"/>
        <v>86039.13</v>
      </c>
      <c r="M42" s="4">
        <f t="shared" si="4"/>
        <v>56986</v>
      </c>
      <c r="N42" s="3">
        <f t="shared" si="5"/>
        <v>0.66232654839722338</v>
      </c>
      <c r="O42" s="16">
        <v>32855.57</v>
      </c>
      <c r="P42" s="11">
        <v>24526</v>
      </c>
      <c r="Q42" s="3">
        <f t="shared" si="6"/>
        <v>0.74647921189618682</v>
      </c>
      <c r="R42" s="5">
        <f t="shared" si="7"/>
        <v>118894.70000000001</v>
      </c>
      <c r="S42" s="5">
        <f t="shared" si="8"/>
        <v>81512</v>
      </c>
      <c r="T42" s="3">
        <f t="shared" si="9"/>
        <v>0.68558144307525892</v>
      </c>
      <c r="U42" s="11" t="s">
        <v>50</v>
      </c>
    </row>
    <row r="43" spans="1:21" x14ac:dyDescent="0.25">
      <c r="A43" s="12">
        <v>37</v>
      </c>
      <c r="B43" s="5" t="s">
        <v>51</v>
      </c>
      <c r="C43" s="4">
        <v>100369.93</v>
      </c>
      <c r="D43" s="4">
        <v>64953</v>
      </c>
      <c r="E43" s="3">
        <f t="shared" si="0"/>
        <v>0.64713604961167159</v>
      </c>
      <c r="F43" s="4">
        <v>20601.43</v>
      </c>
      <c r="G43" s="4">
        <v>23032</v>
      </c>
      <c r="H43" s="3">
        <f t="shared" si="1"/>
        <v>1.1179806450328933</v>
      </c>
      <c r="I43" s="4">
        <v>20105.97</v>
      </c>
      <c r="J43" s="4">
        <v>19675</v>
      </c>
      <c r="K43" s="3">
        <f t="shared" si="2"/>
        <v>0.97856507296091655</v>
      </c>
      <c r="L43" s="4">
        <f t="shared" si="3"/>
        <v>141077.32999999999</v>
      </c>
      <c r="M43" s="4">
        <f t="shared" si="4"/>
        <v>107660</v>
      </c>
      <c r="N43" s="3">
        <f t="shared" si="5"/>
        <v>0.76312756982287666</v>
      </c>
      <c r="O43" s="16">
        <v>49577.8</v>
      </c>
      <c r="P43" s="11">
        <v>36803</v>
      </c>
      <c r="Q43" s="3">
        <f t="shared" si="6"/>
        <v>0.74232821948533412</v>
      </c>
      <c r="R43" s="5">
        <f t="shared" si="7"/>
        <v>190655.13</v>
      </c>
      <c r="S43" s="5">
        <f t="shared" si="8"/>
        <v>144463</v>
      </c>
      <c r="T43" s="3">
        <f t="shared" si="9"/>
        <v>0.75771892421672571</v>
      </c>
      <c r="U43" s="11" t="s">
        <v>51</v>
      </c>
    </row>
    <row r="44" spans="1:21" x14ac:dyDescent="0.25">
      <c r="A44" s="5">
        <v>38</v>
      </c>
      <c r="B44" s="5" t="s">
        <v>52</v>
      </c>
      <c r="C44" s="4">
        <v>186666.27</v>
      </c>
      <c r="D44" s="4">
        <v>109967</v>
      </c>
      <c r="E44" s="3">
        <f t="shared" si="0"/>
        <v>0.58911018043056207</v>
      </c>
      <c r="F44" s="4">
        <v>47591.81</v>
      </c>
      <c r="G44" s="4">
        <v>31406</v>
      </c>
      <c r="H44" s="3">
        <f t="shared" si="1"/>
        <v>0.65990345817904383</v>
      </c>
      <c r="I44" s="4">
        <v>35000</v>
      </c>
      <c r="J44" s="4">
        <v>14974</v>
      </c>
      <c r="K44" s="3">
        <f t="shared" si="2"/>
        <v>0.42782857142857145</v>
      </c>
      <c r="L44" s="4">
        <f t="shared" si="3"/>
        <v>269258.07999999996</v>
      </c>
      <c r="M44" s="4">
        <f t="shared" si="4"/>
        <v>156347</v>
      </c>
      <c r="N44" s="3">
        <f t="shared" si="5"/>
        <v>0.58065852657049333</v>
      </c>
      <c r="O44" s="16">
        <v>58352.03</v>
      </c>
      <c r="P44" s="11">
        <v>31220</v>
      </c>
      <c r="Q44" s="3">
        <f t="shared" si="6"/>
        <v>0.53502851571744803</v>
      </c>
      <c r="R44" s="5">
        <f t="shared" si="7"/>
        <v>327610.11</v>
      </c>
      <c r="S44" s="5">
        <f t="shared" si="8"/>
        <v>187567</v>
      </c>
      <c r="T44" s="3">
        <f t="shared" si="9"/>
        <v>0.57253117127551412</v>
      </c>
      <c r="U44" s="11" t="s">
        <v>52</v>
      </c>
    </row>
    <row r="45" spans="1:21" s="9" customFormat="1" x14ac:dyDescent="0.25">
      <c r="A45" s="21" t="s">
        <v>53</v>
      </c>
      <c r="B45" s="21"/>
      <c r="C45" s="6">
        <f>SUM(C7:C44)</f>
        <v>4250000.2700000005</v>
      </c>
      <c r="D45" s="6">
        <f>SUM(D7:D44)</f>
        <v>2907840</v>
      </c>
      <c r="E45" s="7">
        <f t="shared" si="0"/>
        <v>0.6841976035921522</v>
      </c>
      <c r="F45" s="6">
        <f>SUM(F7:F44)</f>
        <v>1199999.7400000002</v>
      </c>
      <c r="G45" s="6">
        <f>SUM(G7:G44)</f>
        <v>1007154</v>
      </c>
      <c r="H45" s="7">
        <f t="shared" si="1"/>
        <v>0.83929518184728924</v>
      </c>
      <c r="I45" s="6">
        <f>SUM(I7:I44)</f>
        <v>749997.21000000008</v>
      </c>
      <c r="J45" s="6">
        <f>SUM(J7:J44)</f>
        <v>473973</v>
      </c>
      <c r="K45" s="7">
        <f t="shared" si="2"/>
        <v>0.63196635091482534</v>
      </c>
      <c r="L45" s="6">
        <f>SUM(L7:L44)</f>
        <v>6199997.2199999997</v>
      </c>
      <c r="M45" s="6">
        <f>SUM(M7:M44)</f>
        <v>4388967</v>
      </c>
      <c r="N45" s="7">
        <f t="shared" si="5"/>
        <v>0.70789822063823449</v>
      </c>
      <c r="O45" s="17">
        <f>SUM(O7:O44)</f>
        <v>2199935.69</v>
      </c>
      <c r="P45" s="8">
        <f>SUM(P7:P44)</f>
        <v>1428735</v>
      </c>
      <c r="Q45" s="7">
        <f t="shared" si="6"/>
        <v>0.64944398442847207</v>
      </c>
      <c r="R45" s="17">
        <f>SUM(R7:R44)</f>
        <v>8399932.9100000001</v>
      </c>
      <c r="S45" s="8">
        <f>SUM(S7:S44)</f>
        <v>5817702</v>
      </c>
      <c r="T45" s="7">
        <f t="shared" si="9"/>
        <v>0.69258910307177679</v>
      </c>
      <c r="U45" s="8"/>
    </row>
    <row r="50" spans="9:9" x14ac:dyDescent="0.25">
      <c r="I50" s="14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5433070866141736" right="0.27559055118110237" top="0.55118110236220474" bottom="0.35433070866141736" header="0.31496062992125984" footer="0.31496062992125984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2016-02-09T05:45:33Z</cp:lastPrinted>
  <dcterms:created xsi:type="dcterms:W3CDTF">2013-08-22T12:33:56Z</dcterms:created>
  <dcterms:modified xsi:type="dcterms:W3CDTF">2016-03-02T10:23:02Z</dcterms:modified>
</cp:coreProperties>
</file>