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365" yWindow="64" windowWidth="5653" windowHeight="6663"/>
  </bookViews>
  <sheets>
    <sheet name="ACP" sheetId="4" r:id="rId1"/>
  </sheets>
  <definedNames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F45" i="4"/>
  <c r="H45" i="4" s="1"/>
  <c r="D45" i="4"/>
  <c r="E45" i="4" s="1"/>
  <c r="C45" i="4"/>
  <c r="Q44" i="4"/>
  <c r="N44" i="4"/>
  <c r="M44" i="4"/>
  <c r="S44" i="4" s="1"/>
  <c r="L44" i="4"/>
  <c r="R44" i="4" s="1"/>
  <c r="K44" i="4"/>
  <c r="H44" i="4"/>
  <c r="E44" i="4"/>
  <c r="Q43" i="4"/>
  <c r="M43" i="4"/>
  <c r="S43" i="4" s="1"/>
  <c r="L43" i="4"/>
  <c r="N43" i="4" s="1"/>
  <c r="K43" i="4"/>
  <c r="H43" i="4"/>
  <c r="E43" i="4"/>
  <c r="Q42" i="4"/>
  <c r="N42" i="4"/>
  <c r="M42" i="4"/>
  <c r="S42" i="4" s="1"/>
  <c r="L42" i="4"/>
  <c r="R42" i="4" s="1"/>
  <c r="K42" i="4"/>
  <c r="H42" i="4"/>
  <c r="E42" i="4"/>
  <c r="Q41" i="4"/>
  <c r="M41" i="4"/>
  <c r="S41" i="4" s="1"/>
  <c r="L41" i="4"/>
  <c r="N41" i="4" s="1"/>
  <c r="K41" i="4"/>
  <c r="H41" i="4"/>
  <c r="E41" i="4"/>
  <c r="Q40" i="4"/>
  <c r="N40" i="4"/>
  <c r="M40" i="4"/>
  <c r="S40" i="4" s="1"/>
  <c r="L40" i="4"/>
  <c r="R40" i="4" s="1"/>
  <c r="K40" i="4"/>
  <c r="H40" i="4"/>
  <c r="E40" i="4"/>
  <c r="Q39" i="4"/>
  <c r="M39" i="4"/>
  <c r="S39" i="4" s="1"/>
  <c r="L39" i="4"/>
  <c r="N39" i="4" s="1"/>
  <c r="K39" i="4"/>
  <c r="H39" i="4"/>
  <c r="E39" i="4"/>
  <c r="Q38" i="4"/>
  <c r="N38" i="4"/>
  <c r="M38" i="4"/>
  <c r="S38" i="4" s="1"/>
  <c r="L38" i="4"/>
  <c r="R38" i="4" s="1"/>
  <c r="K38" i="4"/>
  <c r="H38" i="4"/>
  <c r="E38" i="4"/>
  <c r="Q37" i="4"/>
  <c r="M37" i="4"/>
  <c r="S37" i="4" s="1"/>
  <c r="L37" i="4"/>
  <c r="N37" i="4" s="1"/>
  <c r="K37" i="4"/>
  <c r="H37" i="4"/>
  <c r="E37" i="4"/>
  <c r="Q36" i="4"/>
  <c r="N36" i="4"/>
  <c r="M36" i="4"/>
  <c r="S36" i="4" s="1"/>
  <c r="T36" i="4" s="1"/>
  <c r="L36" i="4"/>
  <c r="R36" i="4" s="1"/>
  <c r="K36" i="4"/>
  <c r="H36" i="4"/>
  <c r="E36" i="4"/>
  <c r="Q35" i="4"/>
  <c r="M35" i="4"/>
  <c r="S35" i="4" s="1"/>
  <c r="L35" i="4"/>
  <c r="N35" i="4" s="1"/>
  <c r="K35" i="4"/>
  <c r="H35" i="4"/>
  <c r="E35" i="4"/>
  <c r="Q34" i="4"/>
  <c r="N34" i="4"/>
  <c r="M34" i="4"/>
  <c r="S34" i="4" s="1"/>
  <c r="L34" i="4"/>
  <c r="R34" i="4" s="1"/>
  <c r="K34" i="4"/>
  <c r="H34" i="4"/>
  <c r="E34" i="4"/>
  <c r="Q33" i="4"/>
  <c r="M33" i="4"/>
  <c r="S33" i="4" s="1"/>
  <c r="L33" i="4"/>
  <c r="N33" i="4" s="1"/>
  <c r="K33" i="4"/>
  <c r="H33" i="4"/>
  <c r="E33" i="4"/>
  <c r="Q32" i="4"/>
  <c r="N32" i="4"/>
  <c r="M32" i="4"/>
  <c r="S32" i="4" s="1"/>
  <c r="L32" i="4"/>
  <c r="R32" i="4" s="1"/>
  <c r="K32" i="4"/>
  <c r="H32" i="4"/>
  <c r="E32" i="4"/>
  <c r="Q31" i="4"/>
  <c r="M31" i="4"/>
  <c r="S31" i="4" s="1"/>
  <c r="L31" i="4"/>
  <c r="R31" i="4" s="1"/>
  <c r="K31" i="4"/>
  <c r="H31" i="4"/>
  <c r="E31" i="4"/>
  <c r="Q30" i="4"/>
  <c r="N30" i="4"/>
  <c r="M30" i="4"/>
  <c r="S30" i="4" s="1"/>
  <c r="L30" i="4"/>
  <c r="R30" i="4" s="1"/>
  <c r="K30" i="4"/>
  <c r="H30" i="4"/>
  <c r="E30" i="4"/>
  <c r="Q29" i="4"/>
  <c r="M29" i="4"/>
  <c r="S29" i="4" s="1"/>
  <c r="L29" i="4"/>
  <c r="N29" i="4" s="1"/>
  <c r="K29" i="4"/>
  <c r="H29" i="4"/>
  <c r="E29" i="4"/>
  <c r="Q28" i="4"/>
  <c r="N28" i="4"/>
  <c r="M28" i="4"/>
  <c r="S28" i="4" s="1"/>
  <c r="L28" i="4"/>
  <c r="R28" i="4" s="1"/>
  <c r="K28" i="4"/>
  <c r="H28" i="4"/>
  <c r="E28" i="4"/>
  <c r="Q27" i="4"/>
  <c r="M27" i="4"/>
  <c r="S27" i="4" s="1"/>
  <c r="L27" i="4"/>
  <c r="N27" i="4" s="1"/>
  <c r="K27" i="4"/>
  <c r="H27" i="4"/>
  <c r="E27" i="4"/>
  <c r="Q26" i="4"/>
  <c r="N26" i="4"/>
  <c r="M26" i="4"/>
  <c r="S26" i="4" s="1"/>
  <c r="L26" i="4"/>
  <c r="R26" i="4" s="1"/>
  <c r="T26" i="4" s="1"/>
  <c r="K26" i="4"/>
  <c r="H26" i="4"/>
  <c r="E26" i="4"/>
  <c r="R25" i="4"/>
  <c r="Q25" i="4"/>
  <c r="M25" i="4"/>
  <c r="S25" i="4" s="1"/>
  <c r="L25" i="4"/>
  <c r="N25" i="4" s="1"/>
  <c r="K25" i="4"/>
  <c r="H25" i="4"/>
  <c r="E25" i="4"/>
  <c r="Q24" i="4"/>
  <c r="N24" i="4"/>
  <c r="M24" i="4"/>
  <c r="S24" i="4" s="1"/>
  <c r="L24" i="4"/>
  <c r="R24" i="4" s="1"/>
  <c r="T24" i="4" s="1"/>
  <c r="K24" i="4"/>
  <c r="H24" i="4"/>
  <c r="E24" i="4"/>
  <c r="R23" i="4"/>
  <c r="Q23" i="4"/>
  <c r="M23" i="4"/>
  <c r="S23" i="4" s="1"/>
  <c r="L23" i="4"/>
  <c r="N23" i="4" s="1"/>
  <c r="K23" i="4"/>
  <c r="H23" i="4"/>
  <c r="E23" i="4"/>
  <c r="Q22" i="4"/>
  <c r="N22" i="4"/>
  <c r="M22" i="4"/>
  <c r="S22" i="4" s="1"/>
  <c r="L22" i="4"/>
  <c r="R22" i="4" s="1"/>
  <c r="T22" i="4" s="1"/>
  <c r="K22" i="4"/>
  <c r="H22" i="4"/>
  <c r="E22" i="4"/>
  <c r="R21" i="4"/>
  <c r="Q21" i="4"/>
  <c r="M21" i="4"/>
  <c r="S21" i="4" s="1"/>
  <c r="L21" i="4"/>
  <c r="N21" i="4" s="1"/>
  <c r="K21" i="4"/>
  <c r="H21" i="4"/>
  <c r="E21" i="4"/>
  <c r="Q20" i="4"/>
  <c r="N20" i="4"/>
  <c r="M20" i="4"/>
  <c r="S20" i="4" s="1"/>
  <c r="L20" i="4"/>
  <c r="R20" i="4" s="1"/>
  <c r="K20" i="4"/>
  <c r="H20" i="4"/>
  <c r="E20" i="4"/>
  <c r="Q19" i="4"/>
  <c r="M19" i="4"/>
  <c r="S19" i="4" s="1"/>
  <c r="L19" i="4"/>
  <c r="N19" i="4" s="1"/>
  <c r="K19" i="4"/>
  <c r="H19" i="4"/>
  <c r="E19" i="4"/>
  <c r="Q18" i="4"/>
  <c r="N18" i="4"/>
  <c r="M18" i="4"/>
  <c r="S18" i="4" s="1"/>
  <c r="L18" i="4"/>
  <c r="R18" i="4" s="1"/>
  <c r="T18" i="4" s="1"/>
  <c r="K18" i="4"/>
  <c r="H18" i="4"/>
  <c r="E18" i="4"/>
  <c r="R17" i="4"/>
  <c r="Q17" i="4"/>
  <c r="M17" i="4"/>
  <c r="S17" i="4" s="1"/>
  <c r="L17" i="4"/>
  <c r="N17" i="4" s="1"/>
  <c r="K17" i="4"/>
  <c r="H17" i="4"/>
  <c r="E17" i="4"/>
  <c r="Q16" i="4"/>
  <c r="N16" i="4"/>
  <c r="M16" i="4"/>
  <c r="S16" i="4" s="1"/>
  <c r="L16" i="4"/>
  <c r="R16" i="4" s="1"/>
  <c r="T16" i="4" s="1"/>
  <c r="K16" i="4"/>
  <c r="H16" i="4"/>
  <c r="E16" i="4"/>
  <c r="Q15" i="4"/>
  <c r="M15" i="4"/>
  <c r="S15" i="4" s="1"/>
  <c r="L15" i="4"/>
  <c r="N15" i="4" s="1"/>
  <c r="K15" i="4"/>
  <c r="H15" i="4"/>
  <c r="E15" i="4"/>
  <c r="Q14" i="4"/>
  <c r="N14" i="4"/>
  <c r="M14" i="4"/>
  <c r="S14" i="4" s="1"/>
  <c r="L14" i="4"/>
  <c r="R14" i="4" s="1"/>
  <c r="T14" i="4" s="1"/>
  <c r="K14" i="4"/>
  <c r="H14" i="4"/>
  <c r="E14" i="4"/>
  <c r="R13" i="4"/>
  <c r="Q13" i="4"/>
  <c r="M13" i="4"/>
  <c r="S13" i="4" s="1"/>
  <c r="L13" i="4"/>
  <c r="N13" i="4" s="1"/>
  <c r="K13" i="4"/>
  <c r="H13" i="4"/>
  <c r="E13" i="4"/>
  <c r="Q12" i="4"/>
  <c r="N12" i="4"/>
  <c r="M12" i="4"/>
  <c r="S12" i="4" s="1"/>
  <c r="T12" i="4" s="1"/>
  <c r="L12" i="4"/>
  <c r="R12" i="4" s="1"/>
  <c r="K12" i="4"/>
  <c r="H12" i="4"/>
  <c r="E12" i="4"/>
  <c r="Q11" i="4"/>
  <c r="M11" i="4"/>
  <c r="S11" i="4" s="1"/>
  <c r="L11" i="4"/>
  <c r="N11" i="4" s="1"/>
  <c r="K11" i="4"/>
  <c r="H11" i="4"/>
  <c r="E11" i="4"/>
  <c r="Q10" i="4"/>
  <c r="N10" i="4"/>
  <c r="M10" i="4"/>
  <c r="S10" i="4" s="1"/>
  <c r="L10" i="4"/>
  <c r="R10" i="4" s="1"/>
  <c r="T10" i="4" s="1"/>
  <c r="K10" i="4"/>
  <c r="H10" i="4"/>
  <c r="E10" i="4"/>
  <c r="R9" i="4"/>
  <c r="Q9" i="4"/>
  <c r="M9" i="4"/>
  <c r="N9" i="4" s="1"/>
  <c r="L9" i="4"/>
  <c r="K9" i="4"/>
  <c r="H9" i="4"/>
  <c r="E9" i="4"/>
  <c r="Q8" i="4"/>
  <c r="N8" i="4"/>
  <c r="M8" i="4"/>
  <c r="S8" i="4" s="1"/>
  <c r="L8" i="4"/>
  <c r="R8" i="4" s="1"/>
  <c r="K8" i="4"/>
  <c r="H8" i="4"/>
  <c r="E8" i="4"/>
  <c r="Q7" i="4"/>
  <c r="M7" i="4"/>
  <c r="M45" i="4" s="1"/>
  <c r="L7" i="4"/>
  <c r="R7" i="4" s="1"/>
  <c r="K7" i="4"/>
  <c r="H7" i="4"/>
  <c r="E7" i="4"/>
  <c r="T21" i="4" l="1"/>
  <c r="T44" i="4"/>
  <c r="T8" i="4"/>
  <c r="T11" i="4"/>
  <c r="R15" i="4"/>
  <c r="T27" i="4"/>
  <c r="T30" i="4"/>
  <c r="T38" i="4"/>
  <c r="T13" i="4"/>
  <c r="T28" i="4"/>
  <c r="T31" i="4"/>
  <c r="T17" i="4"/>
  <c r="T25" i="4"/>
  <c r="T32" i="4"/>
  <c r="T40" i="4"/>
  <c r="L45" i="4"/>
  <c r="N45" i="4"/>
  <c r="R11" i="4"/>
  <c r="R45" i="4" s="1"/>
  <c r="T15" i="4"/>
  <c r="R19" i="4"/>
  <c r="T19" i="4" s="1"/>
  <c r="T20" i="4"/>
  <c r="T23" i="4"/>
  <c r="R27" i="4"/>
  <c r="T34" i="4"/>
  <c r="T42" i="4"/>
  <c r="R39" i="4"/>
  <c r="T39" i="4" s="1"/>
  <c r="R43" i="4"/>
  <c r="T43" i="4" s="1"/>
  <c r="S7" i="4"/>
  <c r="S9" i="4"/>
  <c r="R29" i="4"/>
  <c r="T29" i="4" s="1"/>
  <c r="R33" i="4"/>
  <c r="T33" i="4" s="1"/>
  <c r="R35" i="4"/>
  <c r="T35" i="4" s="1"/>
  <c r="R37" i="4"/>
  <c r="T37" i="4" s="1"/>
  <c r="R41" i="4"/>
  <c r="T41" i="4" s="1"/>
  <c r="N7" i="4"/>
  <c r="N31" i="4"/>
  <c r="T9" i="4" l="1"/>
  <c r="T7" i="4"/>
  <c r="S45" i="4"/>
  <c r="T45" i="4" s="1"/>
</calcChain>
</file>

<file path=xl/sharedStrings.xml><?xml version="1.0" encoding="utf-8"?>
<sst xmlns="http://schemas.openxmlformats.org/spreadsheetml/2006/main" count="108" uniqueCount="55">
  <si>
    <t>STATE LEVEL BANKERS' COMMITTEE BIHAR, PATNA</t>
  </si>
  <si>
    <t>(CONVENOR- STATE BANK OF INDIA)</t>
  </si>
  <si>
    <t>DISTRICTWISE PERFORMANCE UNDER  ANNUAL CREDIT PLAN AS ON : 30.09.2018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</si>
  <si>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</si>
  <si>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</si>
  <si>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</si>
  <si>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</si>
  <si>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</si>
  <si>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</si>
  <si>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</si>
  <si>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</si>
  <si>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</si>
  <si>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</si>
  <si>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</si>
  <si>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</si>
  <si>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</si>
  <si>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</si>
  <si>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</si>
  <si>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</si>
  <si>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</si>
  <si>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</si>
  <si>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</si>
  <si>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</si>
  <si>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</si>
  <si>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</si>
  <si>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</si>
  <si>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</si>
  <si>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</si>
  <si>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</si>
  <si>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</si>
  <si>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</si>
  <si>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</si>
  <si>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</si>
  <si>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</si>
  <si>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</si>
  <si>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</si>
  <si>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</si>
  <si>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</si>
  <si>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</si>
  <si>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</si>
  <si>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</si>
  <si>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</si>
  <si>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</si>
  <si>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</si>
  <si>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</si>
  <si>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</si>
  <si>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</si>
  <si>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</si>
  <si>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</si>
  <si>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</si>
  <si>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</si>
  <si>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</si>
  <si>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</si>
  <si>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</si>
  <si>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(Amt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</si>
</sst>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workbookViewId="0">
      <selection activeCell="N10" sqref="N10"/>
    </sheetView>
  </sheetViews>
  <sheetFormatPr defaultRowHeight="15.6" x14ac:dyDescent="0.35"/>
  <cols>
    <col min="1" max="1" width="5.59765625" style="9" customWidth="1"/>
    <col min="2" max="2" width="17.09765625" style="4" bestFit="1" customWidth="1"/>
    <col min="3" max="3" width="8.59765625" style="12" bestFit="1" customWidth="1"/>
    <col min="4" max="4" width="8.59765625" style="9" bestFit="1" customWidth="1"/>
    <col min="5" max="5" width="7.5" style="9" bestFit="1" customWidth="1"/>
    <col min="6" max="7" width="8.59765625" style="9" bestFit="1" customWidth="1"/>
    <col min="8" max="8" width="7.5" style="9" bestFit="1" customWidth="1"/>
    <col min="9" max="9" width="8.59765625" style="9" bestFit="1" customWidth="1"/>
    <col min="10" max="10" width="7.5" style="9" bestFit="1" customWidth="1"/>
    <col min="11" max="12" width="8.59765625" style="9" bestFit="1" customWidth="1"/>
    <col min="13" max="13" width="8.59765625" style="13" bestFit="1" customWidth="1"/>
    <col min="14" max="14" width="7.5" style="9" bestFit="1" customWidth="1"/>
    <col min="15" max="16" width="8.59765625" style="9" bestFit="1" customWidth="1"/>
    <col min="17" max="17" width="7.5" style="9" bestFit="1" customWidth="1"/>
    <col min="18" max="18" width="9.69921875" style="9" bestFit="1" customWidth="1"/>
    <col min="19" max="19" width="8.59765625" style="9" bestFit="1" customWidth="1"/>
    <col min="20" max="20" width="7.5" style="9" bestFit="1" customWidth="1"/>
    <col min="21" max="21" width="16.3984375" style="4" customWidth="1"/>
    <col min="22" max="22" width="13" style="4" customWidth="1"/>
    <col min="23" max="16384" width="8.796875" style="4"/>
  </cols>
  <sheetData>
    <row r="1" spans="1: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35">
      <c r="A4" s="24" t="s">
        <v>54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4" customHeight="1" x14ac:dyDescent="0.35">
      <c r="A5" s="23" t="s">
        <v>3</v>
      </c>
      <c r="B5" s="23" t="s">
        <v>4</v>
      </c>
      <c r="C5" s="22" t="s">
        <v>5</v>
      </c>
      <c r="D5" s="22"/>
      <c r="E5" s="22"/>
      <c r="F5" s="22" t="s">
        <v>6</v>
      </c>
      <c r="G5" s="22"/>
      <c r="H5" s="22"/>
      <c r="I5" s="22" t="s">
        <v>7</v>
      </c>
      <c r="J5" s="22"/>
      <c r="K5" s="22"/>
      <c r="L5" s="22" t="s">
        <v>8</v>
      </c>
      <c r="M5" s="22"/>
      <c r="N5" s="22"/>
      <c r="O5" s="22" t="s">
        <v>9</v>
      </c>
      <c r="P5" s="22"/>
      <c r="Q5" s="22"/>
      <c r="R5" s="22" t="s">
        <v>10</v>
      </c>
      <c r="S5" s="22"/>
      <c r="T5" s="22"/>
      <c r="U5" s="1" t="s">
        <v>11</v>
      </c>
    </row>
    <row r="6" spans="1:21" ht="22.6" customHeight="1" x14ac:dyDescent="0.35">
      <c r="A6" s="23"/>
      <c r="B6" s="23"/>
      <c r="C6" s="2" t="s">
        <v>12</v>
      </c>
      <c r="D6" s="2" t="s">
        <v>13</v>
      </c>
      <c r="E6" s="2" t="s">
        <v>14</v>
      </c>
      <c r="F6" s="2" t="s">
        <v>12</v>
      </c>
      <c r="G6" s="2" t="s">
        <v>13</v>
      </c>
      <c r="H6" s="2" t="s">
        <v>14</v>
      </c>
      <c r="I6" s="2" t="s">
        <v>12</v>
      </c>
      <c r="J6" s="2" t="s">
        <v>13</v>
      </c>
      <c r="K6" s="2" t="s">
        <v>14</v>
      </c>
      <c r="L6" s="2" t="s">
        <v>12</v>
      </c>
      <c r="M6" s="2" t="s">
        <v>13</v>
      </c>
      <c r="N6" s="2" t="s">
        <v>14</v>
      </c>
      <c r="O6" s="2" t="s">
        <v>12</v>
      </c>
      <c r="P6" s="2" t="s">
        <v>13</v>
      </c>
      <c r="Q6" s="2" t="s">
        <v>14</v>
      </c>
      <c r="R6" s="2" t="s">
        <v>12</v>
      </c>
      <c r="S6" s="2" t="s">
        <v>13</v>
      </c>
      <c r="T6" s="2" t="s">
        <v>14</v>
      </c>
      <c r="U6" s="5"/>
    </row>
    <row r="7" spans="1:21" x14ac:dyDescent="0.35">
      <c r="A7" s="7">
        <v>1</v>
      </c>
      <c r="B7" s="6" t="s">
        <v>15</v>
      </c>
      <c r="C7" s="2">
        <v>144362</v>
      </c>
      <c r="D7" s="2">
        <v>57877</v>
      </c>
      <c r="E7" s="10">
        <f>D7/C7</f>
        <v>0.4009157534531248</v>
      </c>
      <c r="F7" s="2">
        <v>40721</v>
      </c>
      <c r="G7" s="2">
        <v>22300</v>
      </c>
      <c r="H7" s="10">
        <f>G7/F7</f>
        <v>0.54762898750030697</v>
      </c>
      <c r="I7" s="2">
        <v>18793</v>
      </c>
      <c r="J7" s="2">
        <v>5386</v>
      </c>
      <c r="K7" s="10">
        <f>J7/I7</f>
        <v>0.28659607300590645</v>
      </c>
      <c r="L7" s="2">
        <f>SUM(I7+F7+C7)</f>
        <v>203876</v>
      </c>
      <c r="M7" s="2">
        <f>SUM(J7+G7+D7)</f>
        <v>85563</v>
      </c>
      <c r="N7" s="10">
        <f>M7/L7</f>
        <v>0.41968157115109184</v>
      </c>
      <c r="O7" s="11">
        <v>78828</v>
      </c>
      <c r="P7" s="11">
        <v>24050</v>
      </c>
      <c r="Q7" s="10">
        <f>P7/O7</f>
        <v>0.30509463642360585</v>
      </c>
      <c r="R7" s="8">
        <f>SUM(O7+L7)</f>
        <v>282704</v>
      </c>
      <c r="S7" s="8">
        <f>SUM(P7+M7)</f>
        <v>109613</v>
      </c>
      <c r="T7" s="10">
        <f>S7/R7</f>
        <v>0.38773062991680346</v>
      </c>
      <c r="U7" s="5" t="s">
        <v>15</v>
      </c>
    </row>
    <row r="8" spans="1:21" x14ac:dyDescent="0.35">
      <c r="A8" s="8">
        <v>2</v>
      </c>
      <c r="B8" s="3" t="s">
        <v>16</v>
      </c>
      <c r="C8" s="2">
        <v>58078</v>
      </c>
      <c r="D8" s="2">
        <v>13153</v>
      </c>
      <c r="E8" s="10">
        <f t="shared" ref="E8:E45" si="0">D8/C8</f>
        <v>0.2264712972209787</v>
      </c>
      <c r="F8" s="2">
        <v>11839</v>
      </c>
      <c r="G8" s="2">
        <v>4295</v>
      </c>
      <c r="H8" s="10">
        <f t="shared" ref="H8:H45" si="1">G8/F8</f>
        <v>0.36278401892051693</v>
      </c>
      <c r="I8" s="2">
        <v>5793</v>
      </c>
      <c r="J8" s="2">
        <v>3440</v>
      </c>
      <c r="K8" s="10">
        <f t="shared" ref="K8:K45" si="2">J8/I8</f>
        <v>0.59382012774037629</v>
      </c>
      <c r="L8" s="2">
        <f t="shared" ref="L8:L44" si="3">SUM(I8+F8+C8)</f>
        <v>75710</v>
      </c>
      <c r="M8" s="2">
        <f t="shared" ref="M8:M44" si="4">SUM(J8+G8+D8)</f>
        <v>20888</v>
      </c>
      <c r="N8" s="10">
        <f t="shared" ref="N8:N45" si="5">M8/L8</f>
        <v>0.27589486197331925</v>
      </c>
      <c r="O8" s="11">
        <v>25659</v>
      </c>
      <c r="P8" s="11">
        <v>6881</v>
      </c>
      <c r="Q8" s="10">
        <f t="shared" ref="Q8:Q45" si="6">P8/O8</f>
        <v>0.26817101212050354</v>
      </c>
      <c r="R8" s="8">
        <f t="shared" ref="R8:R44" si="7">SUM(O8+L8)</f>
        <v>101369</v>
      </c>
      <c r="S8" s="8">
        <f t="shared" ref="S8:S44" si="8">SUM(P8+M8)</f>
        <v>27769</v>
      </c>
      <c r="T8" s="10">
        <f t="shared" ref="T8:T45" si="9">S8/R8</f>
        <v>0.27393976462232045</v>
      </c>
      <c r="U8" s="5" t="s">
        <v>16</v>
      </c>
    </row>
    <row r="9" spans="1:21" x14ac:dyDescent="0.35">
      <c r="A9" s="8">
        <v>3</v>
      </c>
      <c r="B9" s="3" t="s">
        <v>17</v>
      </c>
      <c r="C9" s="2">
        <v>166791</v>
      </c>
      <c r="D9" s="2">
        <v>39239</v>
      </c>
      <c r="E9" s="10">
        <f t="shared" si="0"/>
        <v>0.2352584971611178</v>
      </c>
      <c r="F9" s="2">
        <v>36417</v>
      </c>
      <c r="G9" s="2">
        <v>19772</v>
      </c>
      <c r="H9" s="10">
        <f t="shared" si="1"/>
        <v>0.54293324546228405</v>
      </c>
      <c r="I9" s="2">
        <v>33032</v>
      </c>
      <c r="J9" s="2">
        <v>13232</v>
      </c>
      <c r="K9" s="10">
        <f t="shared" si="2"/>
        <v>0.40058125454105109</v>
      </c>
      <c r="L9" s="2">
        <f t="shared" si="3"/>
        <v>236240</v>
      </c>
      <c r="M9" s="2">
        <f t="shared" si="4"/>
        <v>72243</v>
      </c>
      <c r="N9" s="10">
        <f t="shared" si="5"/>
        <v>0.30580342025059259</v>
      </c>
      <c r="O9" s="11">
        <v>74222</v>
      </c>
      <c r="P9" s="11">
        <v>27369</v>
      </c>
      <c r="Q9" s="10">
        <f t="shared" si="6"/>
        <v>0.36874511600334131</v>
      </c>
      <c r="R9" s="8">
        <f t="shared" si="7"/>
        <v>310462</v>
      </c>
      <c r="S9" s="8">
        <f t="shared" si="8"/>
        <v>99612</v>
      </c>
      <c r="T9" s="10">
        <f t="shared" si="9"/>
        <v>0.32085086097493415</v>
      </c>
      <c r="U9" s="5" t="s">
        <v>17</v>
      </c>
    </row>
    <row r="10" spans="1:21" x14ac:dyDescent="0.35">
      <c r="A10" s="7">
        <v>4</v>
      </c>
      <c r="B10" s="3" t="s">
        <v>18</v>
      </c>
      <c r="C10" s="2">
        <v>104483</v>
      </c>
      <c r="D10" s="2">
        <v>26450</v>
      </c>
      <c r="E10" s="10">
        <f t="shared" si="0"/>
        <v>0.2531512303436923</v>
      </c>
      <c r="F10" s="2">
        <v>33781</v>
      </c>
      <c r="G10" s="2">
        <v>11543</v>
      </c>
      <c r="H10" s="10">
        <f t="shared" si="1"/>
        <v>0.34170095615878748</v>
      </c>
      <c r="I10" s="2">
        <v>7683</v>
      </c>
      <c r="J10" s="2">
        <v>2108</v>
      </c>
      <c r="K10" s="10">
        <f t="shared" si="2"/>
        <v>0.27437199010803071</v>
      </c>
      <c r="L10" s="2">
        <f t="shared" si="3"/>
        <v>145947</v>
      </c>
      <c r="M10" s="2">
        <f>SUM(J10+G10+D10)</f>
        <v>40101</v>
      </c>
      <c r="N10" s="10">
        <f t="shared" si="5"/>
        <v>0.27476412670352934</v>
      </c>
      <c r="O10" s="11">
        <v>63842</v>
      </c>
      <c r="P10" s="11">
        <v>16386</v>
      </c>
      <c r="Q10" s="10">
        <f t="shared" si="6"/>
        <v>0.25666489145076909</v>
      </c>
      <c r="R10" s="8">
        <f t="shared" si="7"/>
        <v>209789</v>
      </c>
      <c r="S10" s="8">
        <f t="shared" si="8"/>
        <v>56487</v>
      </c>
      <c r="T10" s="10">
        <f t="shared" si="9"/>
        <v>0.2692562527110573</v>
      </c>
      <c r="U10" s="5" t="s">
        <v>18</v>
      </c>
    </row>
    <row r="11" spans="1:21" x14ac:dyDescent="0.35">
      <c r="A11" s="8">
        <v>5</v>
      </c>
      <c r="B11" s="3" t="s">
        <v>19</v>
      </c>
      <c r="C11" s="2">
        <v>176473</v>
      </c>
      <c r="D11" s="2">
        <v>55655</v>
      </c>
      <c r="E11" s="10">
        <f t="shared" si="0"/>
        <v>0.31537402322168262</v>
      </c>
      <c r="F11" s="2">
        <v>70787</v>
      </c>
      <c r="G11" s="2">
        <v>31351</v>
      </c>
      <c r="H11" s="10">
        <f t="shared" si="1"/>
        <v>0.44289205645104329</v>
      </c>
      <c r="I11" s="2">
        <v>40737</v>
      </c>
      <c r="J11" s="2">
        <v>9103</v>
      </c>
      <c r="K11" s="10">
        <f t="shared" si="2"/>
        <v>0.22345779021528339</v>
      </c>
      <c r="L11" s="2">
        <f t="shared" si="3"/>
        <v>287997</v>
      </c>
      <c r="M11" s="2">
        <f t="shared" si="4"/>
        <v>96109</v>
      </c>
      <c r="N11" s="10">
        <f t="shared" si="5"/>
        <v>0.33371528175640719</v>
      </c>
      <c r="O11" s="11">
        <v>111287</v>
      </c>
      <c r="P11" s="11">
        <v>28951</v>
      </c>
      <c r="Q11" s="10">
        <f t="shared" si="6"/>
        <v>0.26014718700297429</v>
      </c>
      <c r="R11" s="8">
        <f t="shared" si="7"/>
        <v>399284</v>
      </c>
      <c r="S11" s="8">
        <f t="shared" si="8"/>
        <v>125060</v>
      </c>
      <c r="T11" s="10">
        <f t="shared" si="9"/>
        <v>0.31321064705823426</v>
      </c>
      <c r="U11" s="5" t="s">
        <v>19</v>
      </c>
    </row>
    <row r="12" spans="1:21" x14ac:dyDescent="0.35">
      <c r="A12" s="8">
        <v>6</v>
      </c>
      <c r="B12" s="3" t="s">
        <v>20</v>
      </c>
      <c r="C12" s="2">
        <v>177264</v>
      </c>
      <c r="D12" s="2">
        <v>53334</v>
      </c>
      <c r="E12" s="10">
        <f t="shared" si="0"/>
        <v>0.30087327376116979</v>
      </c>
      <c r="F12" s="2">
        <v>92443</v>
      </c>
      <c r="G12" s="2">
        <v>44497</v>
      </c>
      <c r="H12" s="10">
        <f t="shared" si="1"/>
        <v>0.48134526140432482</v>
      </c>
      <c r="I12" s="2">
        <v>21813</v>
      </c>
      <c r="J12" s="2">
        <v>9169</v>
      </c>
      <c r="K12" s="10">
        <f t="shared" si="2"/>
        <v>0.42034566542887269</v>
      </c>
      <c r="L12" s="2">
        <f t="shared" si="3"/>
        <v>291520</v>
      </c>
      <c r="M12" s="2">
        <f t="shared" si="4"/>
        <v>107000</v>
      </c>
      <c r="N12" s="10">
        <f t="shared" si="5"/>
        <v>0.36704171240395173</v>
      </c>
      <c r="O12" s="11">
        <v>160752</v>
      </c>
      <c r="P12" s="11">
        <v>53705</v>
      </c>
      <c r="Q12" s="10">
        <f t="shared" si="6"/>
        <v>0.334086045585747</v>
      </c>
      <c r="R12" s="8">
        <f t="shared" si="7"/>
        <v>452272</v>
      </c>
      <c r="S12" s="8">
        <f t="shared" si="8"/>
        <v>160705</v>
      </c>
      <c r="T12" s="10">
        <f t="shared" si="9"/>
        <v>0.35532820957300032</v>
      </c>
      <c r="U12" s="5" t="s">
        <v>20</v>
      </c>
    </row>
    <row r="13" spans="1:21" x14ac:dyDescent="0.35">
      <c r="A13" s="7">
        <v>7</v>
      </c>
      <c r="B13" s="3" t="s">
        <v>21</v>
      </c>
      <c r="C13" s="2">
        <v>184451</v>
      </c>
      <c r="D13" s="2">
        <v>38941</v>
      </c>
      <c r="E13" s="10">
        <f t="shared" si="0"/>
        <v>0.21111840000867438</v>
      </c>
      <c r="F13" s="2">
        <v>47608</v>
      </c>
      <c r="G13" s="2">
        <v>22945</v>
      </c>
      <c r="H13" s="10">
        <f t="shared" si="1"/>
        <v>0.48195681398084356</v>
      </c>
      <c r="I13" s="2">
        <v>31742</v>
      </c>
      <c r="J13" s="2">
        <v>14867</v>
      </c>
      <c r="K13" s="10">
        <f t="shared" si="2"/>
        <v>0.46836998298783944</v>
      </c>
      <c r="L13" s="2">
        <f t="shared" si="3"/>
        <v>263801</v>
      </c>
      <c r="M13" s="2">
        <f t="shared" si="4"/>
        <v>76753</v>
      </c>
      <c r="N13" s="10">
        <f t="shared" si="5"/>
        <v>0.29095037547242047</v>
      </c>
      <c r="O13" s="11">
        <v>89494</v>
      </c>
      <c r="P13" s="11">
        <v>33691</v>
      </c>
      <c r="Q13" s="10">
        <f t="shared" si="6"/>
        <v>0.37646099179833287</v>
      </c>
      <c r="R13" s="8">
        <f t="shared" si="7"/>
        <v>353295</v>
      </c>
      <c r="S13" s="8">
        <f t="shared" si="8"/>
        <v>110444</v>
      </c>
      <c r="T13" s="10">
        <f t="shared" si="9"/>
        <v>0.3126112738646174</v>
      </c>
      <c r="U13" s="5" t="s">
        <v>21</v>
      </c>
    </row>
    <row r="14" spans="1:21" x14ac:dyDescent="0.35">
      <c r="A14" s="8">
        <v>8</v>
      </c>
      <c r="B14" s="3" t="s">
        <v>22</v>
      </c>
      <c r="C14" s="2">
        <v>137223</v>
      </c>
      <c r="D14" s="2">
        <v>37183</v>
      </c>
      <c r="E14" s="10">
        <f t="shared" si="0"/>
        <v>0.27096769491994782</v>
      </c>
      <c r="F14" s="2">
        <v>35519</v>
      </c>
      <c r="G14" s="2">
        <v>15626</v>
      </c>
      <c r="H14" s="10">
        <f t="shared" si="1"/>
        <v>0.4399335566879698</v>
      </c>
      <c r="I14" s="2">
        <v>21627</v>
      </c>
      <c r="J14" s="2">
        <v>9377</v>
      </c>
      <c r="K14" s="10">
        <f t="shared" si="2"/>
        <v>0.43357839737365328</v>
      </c>
      <c r="L14" s="2">
        <f t="shared" si="3"/>
        <v>194369</v>
      </c>
      <c r="M14" s="2">
        <f t="shared" si="4"/>
        <v>62186</v>
      </c>
      <c r="N14" s="10">
        <f t="shared" si="5"/>
        <v>0.31993785017158088</v>
      </c>
      <c r="O14" s="11">
        <v>68788</v>
      </c>
      <c r="P14" s="11">
        <v>20139</v>
      </c>
      <c r="Q14" s="10">
        <f t="shared" si="6"/>
        <v>0.29276908763156362</v>
      </c>
      <c r="R14" s="8">
        <f t="shared" si="7"/>
        <v>263157</v>
      </c>
      <c r="S14" s="8">
        <f t="shared" si="8"/>
        <v>82325</v>
      </c>
      <c r="T14" s="10">
        <f t="shared" si="9"/>
        <v>0.3128360636426164</v>
      </c>
      <c r="U14" s="5" t="s">
        <v>22</v>
      </c>
    </row>
    <row r="15" spans="1:21" x14ac:dyDescent="0.35">
      <c r="A15" s="8">
        <v>9</v>
      </c>
      <c r="B15" s="3" t="s">
        <v>23</v>
      </c>
      <c r="C15" s="2">
        <v>184590</v>
      </c>
      <c r="D15" s="2">
        <v>41299</v>
      </c>
      <c r="E15" s="10">
        <f t="shared" si="0"/>
        <v>0.22373368004767322</v>
      </c>
      <c r="F15" s="2">
        <v>57623</v>
      </c>
      <c r="G15" s="2">
        <v>30079</v>
      </c>
      <c r="H15" s="10">
        <f t="shared" si="1"/>
        <v>0.5219964250386131</v>
      </c>
      <c r="I15" s="2">
        <v>25698</v>
      </c>
      <c r="J15" s="2">
        <v>10780</v>
      </c>
      <c r="K15" s="10">
        <f t="shared" si="2"/>
        <v>0.41948789789088647</v>
      </c>
      <c r="L15" s="2">
        <f t="shared" si="3"/>
        <v>267911</v>
      </c>
      <c r="M15" s="2">
        <f t="shared" si="4"/>
        <v>82158</v>
      </c>
      <c r="N15" s="10">
        <f t="shared" si="5"/>
        <v>0.30666154058623946</v>
      </c>
      <c r="O15" s="11">
        <v>114684</v>
      </c>
      <c r="P15" s="11">
        <v>49646</v>
      </c>
      <c r="Q15" s="10">
        <f t="shared" si="6"/>
        <v>0.4328938648808901</v>
      </c>
      <c r="R15" s="8">
        <f t="shared" si="7"/>
        <v>382595</v>
      </c>
      <c r="S15" s="8">
        <f t="shared" si="8"/>
        <v>131804</v>
      </c>
      <c r="T15" s="10">
        <f t="shared" si="9"/>
        <v>0.34450005880892326</v>
      </c>
      <c r="U15" s="5" t="s">
        <v>23</v>
      </c>
    </row>
    <row r="16" spans="1:21" x14ac:dyDescent="0.35">
      <c r="A16" s="7">
        <v>10</v>
      </c>
      <c r="B16" s="3" t="s">
        <v>24</v>
      </c>
      <c r="C16" s="2">
        <v>250896</v>
      </c>
      <c r="D16" s="2">
        <v>104331</v>
      </c>
      <c r="E16" s="10">
        <f t="shared" si="0"/>
        <v>0.41583365219054907</v>
      </c>
      <c r="F16" s="2">
        <v>70624</v>
      </c>
      <c r="G16" s="2">
        <v>32137</v>
      </c>
      <c r="H16" s="10">
        <f t="shared" si="1"/>
        <v>0.45504361123697329</v>
      </c>
      <c r="I16" s="2">
        <v>26019</v>
      </c>
      <c r="J16" s="2">
        <v>10566</v>
      </c>
      <c r="K16" s="10">
        <f t="shared" si="2"/>
        <v>0.40608785887236248</v>
      </c>
      <c r="L16" s="2">
        <f t="shared" si="3"/>
        <v>347539</v>
      </c>
      <c r="M16" s="2">
        <f t="shared" si="4"/>
        <v>147034</v>
      </c>
      <c r="N16" s="10">
        <f t="shared" si="5"/>
        <v>0.42307194300495771</v>
      </c>
      <c r="O16" s="11">
        <v>124195</v>
      </c>
      <c r="P16" s="11">
        <v>50804</v>
      </c>
      <c r="Q16" s="10">
        <f t="shared" si="6"/>
        <v>0.4090663875357301</v>
      </c>
      <c r="R16" s="8">
        <f t="shared" si="7"/>
        <v>471734</v>
      </c>
      <c r="S16" s="8">
        <f t="shared" si="8"/>
        <v>197838</v>
      </c>
      <c r="T16" s="10">
        <f t="shared" si="9"/>
        <v>0.41938465321558338</v>
      </c>
      <c r="U16" s="5" t="s">
        <v>24</v>
      </c>
    </row>
    <row r="17" spans="1:21" x14ac:dyDescent="0.35">
      <c r="A17" s="8">
        <v>11</v>
      </c>
      <c r="B17" s="3" t="s">
        <v>25</v>
      </c>
      <c r="C17" s="2">
        <v>225624</v>
      </c>
      <c r="D17" s="2">
        <v>60878</v>
      </c>
      <c r="E17" s="10">
        <f t="shared" si="0"/>
        <v>0.26982058646243307</v>
      </c>
      <c r="F17" s="2">
        <v>80296</v>
      </c>
      <c r="G17" s="2">
        <v>37012</v>
      </c>
      <c r="H17" s="10">
        <f t="shared" si="1"/>
        <v>0.46094450533027798</v>
      </c>
      <c r="I17" s="2">
        <v>85694</v>
      </c>
      <c r="J17" s="2">
        <v>34777</v>
      </c>
      <c r="K17" s="10">
        <f t="shared" si="2"/>
        <v>0.40582771255863886</v>
      </c>
      <c r="L17" s="2">
        <f t="shared" si="3"/>
        <v>391614</v>
      </c>
      <c r="M17" s="2">
        <f t="shared" si="4"/>
        <v>132667</v>
      </c>
      <c r="N17" s="10">
        <f t="shared" si="5"/>
        <v>0.33876980904666332</v>
      </c>
      <c r="O17" s="11">
        <v>146034</v>
      </c>
      <c r="P17" s="11">
        <v>54040</v>
      </c>
      <c r="Q17" s="10">
        <f t="shared" si="6"/>
        <v>0.37005081008532259</v>
      </c>
      <c r="R17" s="8">
        <f t="shared" si="7"/>
        <v>537648</v>
      </c>
      <c r="S17" s="8">
        <f t="shared" si="8"/>
        <v>186707</v>
      </c>
      <c r="T17" s="10">
        <f t="shared" si="9"/>
        <v>0.34726624110942478</v>
      </c>
      <c r="U17" s="5" t="s">
        <v>25</v>
      </c>
    </row>
    <row r="18" spans="1:21" x14ac:dyDescent="0.35">
      <c r="A18" s="8">
        <v>12</v>
      </c>
      <c r="B18" s="3" t="s">
        <v>26</v>
      </c>
      <c r="C18" s="2">
        <v>176686</v>
      </c>
      <c r="D18" s="2">
        <v>47597</v>
      </c>
      <c r="E18" s="10">
        <f t="shared" si="0"/>
        <v>0.26938750099045766</v>
      </c>
      <c r="F18" s="2">
        <v>35460</v>
      </c>
      <c r="G18" s="2">
        <v>13536</v>
      </c>
      <c r="H18" s="10">
        <f t="shared" si="1"/>
        <v>0.38172588832487309</v>
      </c>
      <c r="I18" s="2">
        <v>20036</v>
      </c>
      <c r="J18" s="2">
        <v>3536</v>
      </c>
      <c r="K18" s="10">
        <f t="shared" si="2"/>
        <v>0.17648233180275505</v>
      </c>
      <c r="L18" s="2">
        <f t="shared" si="3"/>
        <v>232182</v>
      </c>
      <c r="M18" s="2">
        <f t="shared" si="4"/>
        <v>64669</v>
      </c>
      <c r="N18" s="10">
        <f t="shared" si="5"/>
        <v>0.27852718987690689</v>
      </c>
      <c r="O18" s="11">
        <v>69875</v>
      </c>
      <c r="P18" s="11">
        <v>15364</v>
      </c>
      <c r="Q18" s="10">
        <f t="shared" si="6"/>
        <v>0.21987835420393559</v>
      </c>
      <c r="R18" s="8">
        <f t="shared" si="7"/>
        <v>302057</v>
      </c>
      <c r="S18" s="8">
        <f t="shared" si="8"/>
        <v>80033</v>
      </c>
      <c r="T18" s="10">
        <f t="shared" si="9"/>
        <v>0.2649599247824086</v>
      </c>
      <c r="U18" s="5" t="s">
        <v>26</v>
      </c>
    </row>
    <row r="19" spans="1:21" x14ac:dyDescent="0.35">
      <c r="A19" s="7">
        <v>13</v>
      </c>
      <c r="B19" s="3" t="s">
        <v>27</v>
      </c>
      <c r="C19" s="2">
        <v>111135</v>
      </c>
      <c r="D19" s="2">
        <v>33668</v>
      </c>
      <c r="E19" s="10">
        <f t="shared" si="0"/>
        <v>0.30294686642371887</v>
      </c>
      <c r="F19" s="2">
        <v>22677</v>
      </c>
      <c r="G19" s="2">
        <v>8975</v>
      </c>
      <c r="H19" s="10">
        <f t="shared" si="1"/>
        <v>0.39577545530713937</v>
      </c>
      <c r="I19" s="2">
        <v>13844</v>
      </c>
      <c r="J19" s="2">
        <v>5170</v>
      </c>
      <c r="K19" s="10">
        <f t="shared" si="2"/>
        <v>0.37344698064143311</v>
      </c>
      <c r="L19" s="2">
        <f t="shared" si="3"/>
        <v>147656</v>
      </c>
      <c r="M19" s="2">
        <f t="shared" si="4"/>
        <v>47813</v>
      </c>
      <c r="N19" s="10">
        <f t="shared" si="5"/>
        <v>0.32381345830850083</v>
      </c>
      <c r="O19" s="11">
        <v>44268</v>
      </c>
      <c r="P19" s="11">
        <v>28059</v>
      </c>
      <c r="Q19" s="10">
        <f t="shared" si="6"/>
        <v>0.63384386012469507</v>
      </c>
      <c r="R19" s="8">
        <f t="shared" si="7"/>
        <v>191924</v>
      </c>
      <c r="S19" s="8">
        <f t="shared" si="8"/>
        <v>75872</v>
      </c>
      <c r="T19" s="10">
        <f t="shared" si="9"/>
        <v>0.39532314874637875</v>
      </c>
      <c r="U19" s="5" t="s">
        <v>27</v>
      </c>
    </row>
    <row r="20" spans="1:21" x14ac:dyDescent="0.35">
      <c r="A20" s="8">
        <v>14</v>
      </c>
      <c r="B20" s="3" t="s">
        <v>28</v>
      </c>
      <c r="C20" s="2">
        <v>86009</v>
      </c>
      <c r="D20" s="2">
        <v>18471</v>
      </c>
      <c r="E20" s="10">
        <f t="shared" si="0"/>
        <v>0.21475659524003302</v>
      </c>
      <c r="F20" s="2">
        <v>25287</v>
      </c>
      <c r="G20" s="2">
        <v>8485</v>
      </c>
      <c r="H20" s="10">
        <f t="shared" si="1"/>
        <v>0.33554790999327716</v>
      </c>
      <c r="I20" s="2">
        <v>10666</v>
      </c>
      <c r="J20" s="2">
        <v>4312</v>
      </c>
      <c r="K20" s="10">
        <f t="shared" si="2"/>
        <v>0.40427526720420026</v>
      </c>
      <c r="L20" s="2">
        <f t="shared" si="3"/>
        <v>121962</v>
      </c>
      <c r="M20" s="2">
        <f t="shared" si="4"/>
        <v>31268</v>
      </c>
      <c r="N20" s="10">
        <f t="shared" si="5"/>
        <v>0.25637493645561732</v>
      </c>
      <c r="O20" s="11">
        <v>48403</v>
      </c>
      <c r="P20" s="11">
        <v>12969</v>
      </c>
      <c r="Q20" s="10">
        <f t="shared" si="6"/>
        <v>0.26793793773113239</v>
      </c>
      <c r="R20" s="8">
        <f t="shared" si="7"/>
        <v>170365</v>
      </c>
      <c r="S20" s="8">
        <f t="shared" si="8"/>
        <v>44237</v>
      </c>
      <c r="T20" s="10">
        <f t="shared" si="9"/>
        <v>0.25966014146098082</v>
      </c>
      <c r="U20" s="5" t="s">
        <v>28</v>
      </c>
    </row>
    <row r="21" spans="1:21" x14ac:dyDescent="0.35">
      <c r="A21" s="8">
        <v>15</v>
      </c>
      <c r="B21" s="3" t="s">
        <v>29</v>
      </c>
      <c r="C21" s="2">
        <v>117219</v>
      </c>
      <c r="D21" s="2">
        <v>37927</v>
      </c>
      <c r="E21" s="10">
        <f t="shared" si="0"/>
        <v>0.32355676127590238</v>
      </c>
      <c r="F21" s="2">
        <v>27971</v>
      </c>
      <c r="G21" s="2">
        <v>15693</v>
      </c>
      <c r="H21" s="10">
        <f t="shared" si="1"/>
        <v>0.56104536841728936</v>
      </c>
      <c r="I21" s="2">
        <v>26421</v>
      </c>
      <c r="J21" s="2">
        <v>13590</v>
      </c>
      <c r="K21" s="10">
        <f t="shared" si="2"/>
        <v>0.51436357442943115</v>
      </c>
      <c r="L21" s="2">
        <f t="shared" si="3"/>
        <v>171611</v>
      </c>
      <c r="M21" s="2">
        <f t="shared" si="4"/>
        <v>67210</v>
      </c>
      <c r="N21" s="10">
        <f t="shared" si="5"/>
        <v>0.39164156143836931</v>
      </c>
      <c r="O21" s="11">
        <v>55452</v>
      </c>
      <c r="P21" s="11">
        <v>24262</v>
      </c>
      <c r="Q21" s="10">
        <f t="shared" si="6"/>
        <v>0.43753155882565103</v>
      </c>
      <c r="R21" s="8">
        <f t="shared" si="7"/>
        <v>227063</v>
      </c>
      <c r="S21" s="8">
        <f t="shared" si="8"/>
        <v>91472</v>
      </c>
      <c r="T21" s="10">
        <f t="shared" si="9"/>
        <v>0.40284854864068564</v>
      </c>
      <c r="U21" s="5" t="s">
        <v>29</v>
      </c>
    </row>
    <row r="22" spans="1:21" x14ac:dyDescent="0.35">
      <c r="A22" s="7">
        <v>16</v>
      </c>
      <c r="B22" s="3" t="s">
        <v>30</v>
      </c>
      <c r="C22" s="2">
        <v>139432</v>
      </c>
      <c r="D22" s="2">
        <v>43348</v>
      </c>
      <c r="E22" s="10">
        <f t="shared" si="0"/>
        <v>0.31088989615009466</v>
      </c>
      <c r="F22" s="2">
        <v>47957</v>
      </c>
      <c r="G22" s="2">
        <v>17688</v>
      </c>
      <c r="H22" s="10">
        <f t="shared" si="1"/>
        <v>0.36883041057614113</v>
      </c>
      <c r="I22" s="2">
        <v>26779</v>
      </c>
      <c r="J22" s="2">
        <v>7031</v>
      </c>
      <c r="K22" s="10">
        <f t="shared" si="2"/>
        <v>0.26255648082452671</v>
      </c>
      <c r="L22" s="2">
        <f t="shared" si="3"/>
        <v>214168</v>
      </c>
      <c r="M22" s="2">
        <f t="shared" si="4"/>
        <v>68067</v>
      </c>
      <c r="N22" s="10">
        <f t="shared" si="5"/>
        <v>0.31782058944380115</v>
      </c>
      <c r="O22" s="11">
        <v>96277</v>
      </c>
      <c r="P22" s="11">
        <v>33685</v>
      </c>
      <c r="Q22" s="10">
        <f t="shared" si="6"/>
        <v>0.34987587897420985</v>
      </c>
      <c r="R22" s="8">
        <f t="shared" si="7"/>
        <v>310445</v>
      </c>
      <c r="S22" s="8">
        <f t="shared" si="8"/>
        <v>101752</v>
      </c>
      <c r="T22" s="10">
        <f t="shared" si="9"/>
        <v>0.32776176134258889</v>
      </c>
      <c r="U22" s="5" t="s">
        <v>30</v>
      </c>
    </row>
    <row r="23" spans="1:21" x14ac:dyDescent="0.35">
      <c r="A23" s="8">
        <v>17</v>
      </c>
      <c r="B23" s="3" t="s">
        <v>31</v>
      </c>
      <c r="C23" s="2">
        <v>107699</v>
      </c>
      <c r="D23" s="2">
        <v>31147</v>
      </c>
      <c r="E23" s="10">
        <f t="shared" si="0"/>
        <v>0.28920417088366651</v>
      </c>
      <c r="F23" s="2">
        <v>30126</v>
      </c>
      <c r="G23" s="2">
        <v>11310</v>
      </c>
      <c r="H23" s="10">
        <f t="shared" si="1"/>
        <v>0.3754232224656443</v>
      </c>
      <c r="I23" s="2">
        <v>11738</v>
      </c>
      <c r="J23" s="2">
        <v>2074</v>
      </c>
      <c r="K23" s="10">
        <f t="shared" si="2"/>
        <v>0.17669108877151132</v>
      </c>
      <c r="L23" s="2">
        <f t="shared" si="3"/>
        <v>149563</v>
      </c>
      <c r="M23" s="2">
        <f t="shared" si="4"/>
        <v>44531</v>
      </c>
      <c r="N23" s="10">
        <f t="shared" si="5"/>
        <v>0.29774075138904676</v>
      </c>
      <c r="O23" s="11">
        <v>55377</v>
      </c>
      <c r="P23" s="11">
        <v>12934</v>
      </c>
      <c r="Q23" s="10">
        <f t="shared" si="6"/>
        <v>0.23356267042273868</v>
      </c>
      <c r="R23" s="8">
        <f t="shared" si="7"/>
        <v>204940</v>
      </c>
      <c r="S23" s="8">
        <f t="shared" si="8"/>
        <v>57465</v>
      </c>
      <c r="T23" s="10">
        <f t="shared" si="9"/>
        <v>0.28039914121206205</v>
      </c>
      <c r="U23" s="5" t="s">
        <v>31</v>
      </c>
    </row>
    <row r="24" spans="1:21" x14ac:dyDescent="0.35">
      <c r="A24" s="8">
        <v>18</v>
      </c>
      <c r="B24" s="3" t="s">
        <v>32</v>
      </c>
      <c r="C24" s="2">
        <v>83722</v>
      </c>
      <c r="D24" s="2">
        <v>41362</v>
      </c>
      <c r="E24" s="10">
        <f t="shared" si="0"/>
        <v>0.49403979838035406</v>
      </c>
      <c r="F24" s="2">
        <v>28150</v>
      </c>
      <c r="G24" s="2">
        <v>12691</v>
      </c>
      <c r="H24" s="10">
        <f t="shared" si="1"/>
        <v>0.45083481349911192</v>
      </c>
      <c r="I24" s="2">
        <v>11881</v>
      </c>
      <c r="J24" s="2">
        <v>3103</v>
      </c>
      <c r="K24" s="10">
        <f t="shared" si="2"/>
        <v>0.26117330191061361</v>
      </c>
      <c r="L24" s="2">
        <f t="shared" si="3"/>
        <v>123753</v>
      </c>
      <c r="M24" s="2">
        <f t="shared" si="4"/>
        <v>57156</v>
      </c>
      <c r="N24" s="10">
        <f t="shared" si="5"/>
        <v>0.46185547017042011</v>
      </c>
      <c r="O24" s="11">
        <v>49999</v>
      </c>
      <c r="P24" s="11">
        <v>16205</v>
      </c>
      <c r="Q24" s="10">
        <f t="shared" si="6"/>
        <v>0.3241064821296426</v>
      </c>
      <c r="R24" s="8">
        <f t="shared" si="7"/>
        <v>173752</v>
      </c>
      <c r="S24" s="8">
        <f t="shared" si="8"/>
        <v>73361</v>
      </c>
      <c r="T24" s="10">
        <f t="shared" si="9"/>
        <v>0.42221672268520649</v>
      </c>
      <c r="U24" s="5" t="s">
        <v>32</v>
      </c>
    </row>
    <row r="25" spans="1:21" x14ac:dyDescent="0.35">
      <c r="A25" s="7">
        <v>19</v>
      </c>
      <c r="B25" s="3" t="s">
        <v>33</v>
      </c>
      <c r="C25" s="2">
        <v>72781</v>
      </c>
      <c r="D25" s="2">
        <v>20382</v>
      </c>
      <c r="E25" s="10">
        <f t="shared" si="0"/>
        <v>0.28004561630095764</v>
      </c>
      <c r="F25" s="2">
        <v>15879</v>
      </c>
      <c r="G25" s="2">
        <v>7729</v>
      </c>
      <c r="H25" s="10">
        <f t="shared" si="1"/>
        <v>0.4867434977013666</v>
      </c>
      <c r="I25" s="2">
        <v>5257</v>
      </c>
      <c r="J25" s="2">
        <v>6195</v>
      </c>
      <c r="K25" s="10">
        <f t="shared" si="2"/>
        <v>1.1784287616511318</v>
      </c>
      <c r="L25" s="2">
        <f t="shared" si="3"/>
        <v>93917</v>
      </c>
      <c r="M25" s="2">
        <f t="shared" si="4"/>
        <v>34306</v>
      </c>
      <c r="N25" s="10">
        <f t="shared" si="5"/>
        <v>0.36527998126004879</v>
      </c>
      <c r="O25" s="11">
        <v>31006</v>
      </c>
      <c r="P25" s="11">
        <v>12431</v>
      </c>
      <c r="Q25" s="10">
        <f t="shared" si="6"/>
        <v>0.40092240211571956</v>
      </c>
      <c r="R25" s="8">
        <f t="shared" si="7"/>
        <v>124923</v>
      </c>
      <c r="S25" s="8">
        <f t="shared" si="8"/>
        <v>46737</v>
      </c>
      <c r="T25" s="10">
        <f t="shared" si="9"/>
        <v>0.37412646190053073</v>
      </c>
      <c r="U25" s="5" t="s">
        <v>33</v>
      </c>
    </row>
    <row r="26" spans="1:21" x14ac:dyDescent="0.35">
      <c r="A26" s="8">
        <v>20</v>
      </c>
      <c r="B26" s="3" t="s">
        <v>34</v>
      </c>
      <c r="C26" s="2">
        <v>114418</v>
      </c>
      <c r="D26" s="2">
        <v>33426</v>
      </c>
      <c r="E26" s="10">
        <f t="shared" si="0"/>
        <v>0.29213934870387526</v>
      </c>
      <c r="F26" s="2">
        <v>27321</v>
      </c>
      <c r="G26" s="2">
        <v>12785</v>
      </c>
      <c r="H26" s="10">
        <f t="shared" si="1"/>
        <v>0.46795505288971856</v>
      </c>
      <c r="I26" s="2">
        <v>10517</v>
      </c>
      <c r="J26" s="2">
        <v>4395</v>
      </c>
      <c r="K26" s="10">
        <f t="shared" si="2"/>
        <v>0.41789483693068363</v>
      </c>
      <c r="L26" s="2">
        <f t="shared" si="3"/>
        <v>152256</v>
      </c>
      <c r="M26" s="2">
        <f t="shared" si="4"/>
        <v>50606</v>
      </c>
      <c r="N26" s="10">
        <f t="shared" si="5"/>
        <v>0.33237442202606138</v>
      </c>
      <c r="O26" s="11">
        <v>56282</v>
      </c>
      <c r="P26" s="11">
        <v>22227</v>
      </c>
      <c r="Q26" s="10">
        <f t="shared" si="6"/>
        <v>0.39492199992892935</v>
      </c>
      <c r="R26" s="8">
        <f t="shared" si="7"/>
        <v>208538</v>
      </c>
      <c r="S26" s="8">
        <f t="shared" si="8"/>
        <v>72833</v>
      </c>
      <c r="T26" s="10">
        <f t="shared" si="9"/>
        <v>0.34925529160153068</v>
      </c>
      <c r="U26" s="5" t="s">
        <v>34</v>
      </c>
    </row>
    <row r="27" spans="1:21" x14ac:dyDescent="0.35">
      <c r="A27" s="8">
        <v>21</v>
      </c>
      <c r="B27" s="3" t="s">
        <v>35</v>
      </c>
      <c r="C27" s="2">
        <v>287575</v>
      </c>
      <c r="D27" s="2">
        <v>56724</v>
      </c>
      <c r="E27" s="10">
        <f t="shared" si="0"/>
        <v>0.19724941319655742</v>
      </c>
      <c r="F27" s="2">
        <v>55363</v>
      </c>
      <c r="G27" s="2">
        <v>30371</v>
      </c>
      <c r="H27" s="10">
        <f t="shared" si="1"/>
        <v>0.54857937611762364</v>
      </c>
      <c r="I27" s="2">
        <v>33085</v>
      </c>
      <c r="J27" s="2">
        <v>15264</v>
      </c>
      <c r="K27" s="10">
        <f t="shared" si="2"/>
        <v>0.46135711047302402</v>
      </c>
      <c r="L27" s="2">
        <f t="shared" si="3"/>
        <v>376023</v>
      </c>
      <c r="M27" s="2">
        <f t="shared" si="4"/>
        <v>102359</v>
      </c>
      <c r="N27" s="10">
        <f t="shared" si="5"/>
        <v>0.27221473154567671</v>
      </c>
      <c r="O27" s="11">
        <v>113410</v>
      </c>
      <c r="P27" s="11">
        <v>26763</v>
      </c>
      <c r="Q27" s="10">
        <f t="shared" si="6"/>
        <v>0.23598448108632394</v>
      </c>
      <c r="R27" s="8">
        <f t="shared" si="7"/>
        <v>489433</v>
      </c>
      <c r="S27" s="8">
        <f t="shared" si="8"/>
        <v>129122</v>
      </c>
      <c r="T27" s="10">
        <f t="shared" si="9"/>
        <v>0.26381956263676543</v>
      </c>
      <c r="U27" s="5" t="s">
        <v>35</v>
      </c>
    </row>
    <row r="28" spans="1:21" x14ac:dyDescent="0.35">
      <c r="A28" s="7">
        <v>22</v>
      </c>
      <c r="B28" s="3" t="s">
        <v>36</v>
      </c>
      <c r="C28" s="2">
        <v>90564</v>
      </c>
      <c r="D28" s="2">
        <v>25780</v>
      </c>
      <c r="E28" s="10">
        <f t="shared" si="0"/>
        <v>0.28466057152952606</v>
      </c>
      <c r="F28" s="2">
        <v>32694</v>
      </c>
      <c r="G28" s="2">
        <v>14350</v>
      </c>
      <c r="H28" s="10">
        <f t="shared" si="1"/>
        <v>0.43891845598580781</v>
      </c>
      <c r="I28" s="2">
        <v>12687</v>
      </c>
      <c r="J28" s="2">
        <v>5921</v>
      </c>
      <c r="K28" s="10">
        <f t="shared" si="2"/>
        <v>0.46669819500275872</v>
      </c>
      <c r="L28" s="2">
        <f t="shared" si="3"/>
        <v>135945</v>
      </c>
      <c r="M28" s="2">
        <f t="shared" si="4"/>
        <v>46051</v>
      </c>
      <c r="N28" s="10">
        <f t="shared" si="5"/>
        <v>0.33874728750597666</v>
      </c>
      <c r="O28" s="11">
        <v>65111</v>
      </c>
      <c r="P28" s="11">
        <v>45746</v>
      </c>
      <c r="Q28" s="10">
        <f t="shared" si="6"/>
        <v>0.70258481669763939</v>
      </c>
      <c r="R28" s="8">
        <f t="shared" si="7"/>
        <v>201056</v>
      </c>
      <c r="S28" s="8">
        <f t="shared" si="8"/>
        <v>91797</v>
      </c>
      <c r="T28" s="10">
        <f t="shared" si="9"/>
        <v>0.45657428776062392</v>
      </c>
      <c r="U28" s="5" t="s">
        <v>36</v>
      </c>
    </row>
    <row r="29" spans="1:21" x14ac:dyDescent="0.35">
      <c r="A29" s="8">
        <v>23</v>
      </c>
      <c r="B29" s="3" t="s">
        <v>37</v>
      </c>
      <c r="C29" s="2">
        <v>266110</v>
      </c>
      <c r="D29" s="2">
        <v>99755</v>
      </c>
      <c r="E29" s="10">
        <f t="shared" si="0"/>
        <v>0.37486377813686067</v>
      </c>
      <c r="F29" s="2">
        <v>113847</v>
      </c>
      <c r="G29" s="2">
        <v>68531</v>
      </c>
      <c r="H29" s="10">
        <f t="shared" si="1"/>
        <v>0.601957012481664</v>
      </c>
      <c r="I29" s="2">
        <v>36390</v>
      </c>
      <c r="J29" s="2">
        <v>22012</v>
      </c>
      <c r="K29" s="10">
        <f t="shared" si="2"/>
        <v>0.60489145369607034</v>
      </c>
      <c r="L29" s="2">
        <f t="shared" si="3"/>
        <v>416347</v>
      </c>
      <c r="M29" s="2">
        <f t="shared" si="4"/>
        <v>190298</v>
      </c>
      <c r="N29" s="10">
        <f t="shared" si="5"/>
        <v>0.45706586092850437</v>
      </c>
      <c r="O29" s="11">
        <v>204290</v>
      </c>
      <c r="P29" s="11">
        <v>75119</v>
      </c>
      <c r="Q29" s="10">
        <f t="shared" si="6"/>
        <v>0.36770767046845171</v>
      </c>
      <c r="R29" s="8">
        <f t="shared" si="7"/>
        <v>620637</v>
      </c>
      <c r="S29" s="8">
        <f t="shared" si="8"/>
        <v>265417</v>
      </c>
      <c r="T29" s="10">
        <f t="shared" si="9"/>
        <v>0.42765255696969406</v>
      </c>
      <c r="U29" s="5" t="s">
        <v>37</v>
      </c>
    </row>
    <row r="30" spans="1:21" x14ac:dyDescent="0.35">
      <c r="A30" s="8">
        <v>24</v>
      </c>
      <c r="B30" s="3" t="s">
        <v>38</v>
      </c>
      <c r="C30" s="2">
        <v>204681</v>
      </c>
      <c r="D30" s="2">
        <v>43337</v>
      </c>
      <c r="E30" s="10">
        <f t="shared" si="0"/>
        <v>0.21172947171452161</v>
      </c>
      <c r="F30" s="2">
        <v>46302</v>
      </c>
      <c r="G30" s="2">
        <v>21405</v>
      </c>
      <c r="H30" s="10">
        <f t="shared" si="1"/>
        <v>0.46229104574316443</v>
      </c>
      <c r="I30" s="2">
        <v>26999</v>
      </c>
      <c r="J30" s="2">
        <v>13119</v>
      </c>
      <c r="K30" s="10">
        <f t="shared" si="2"/>
        <v>0.4859068854402015</v>
      </c>
      <c r="L30" s="2">
        <f t="shared" si="3"/>
        <v>277982</v>
      </c>
      <c r="M30" s="2">
        <f t="shared" si="4"/>
        <v>77861</v>
      </c>
      <c r="N30" s="10">
        <f t="shared" si="5"/>
        <v>0.28009367513004441</v>
      </c>
      <c r="O30" s="11">
        <v>88771</v>
      </c>
      <c r="P30" s="11">
        <v>28363</v>
      </c>
      <c r="Q30" s="10">
        <f t="shared" si="6"/>
        <v>0.31950749681765439</v>
      </c>
      <c r="R30" s="8">
        <f t="shared" si="7"/>
        <v>366753</v>
      </c>
      <c r="S30" s="8">
        <f t="shared" si="8"/>
        <v>106224</v>
      </c>
      <c r="T30" s="10">
        <f t="shared" si="9"/>
        <v>0.28963362262885373</v>
      </c>
      <c r="U30" s="5" t="s">
        <v>38</v>
      </c>
    </row>
    <row r="31" spans="1:21" x14ac:dyDescent="0.35">
      <c r="A31" s="7">
        <v>25</v>
      </c>
      <c r="B31" s="3" t="s">
        <v>39</v>
      </c>
      <c r="C31" s="2">
        <v>135150</v>
      </c>
      <c r="D31" s="2">
        <v>36158</v>
      </c>
      <c r="E31" s="10">
        <f t="shared" si="0"/>
        <v>0.26753977062523121</v>
      </c>
      <c r="F31" s="2">
        <v>23527</v>
      </c>
      <c r="G31" s="2">
        <v>15305</v>
      </c>
      <c r="H31" s="10">
        <f t="shared" si="1"/>
        <v>0.65052917924087217</v>
      </c>
      <c r="I31" s="2">
        <v>14086</v>
      </c>
      <c r="J31" s="2">
        <v>9399</v>
      </c>
      <c r="K31" s="10">
        <f t="shared" si="2"/>
        <v>0.66725827062331389</v>
      </c>
      <c r="L31" s="2">
        <f t="shared" si="3"/>
        <v>172763</v>
      </c>
      <c r="M31" s="2">
        <f t="shared" si="4"/>
        <v>60862</v>
      </c>
      <c r="N31" s="10">
        <f t="shared" si="5"/>
        <v>0.35228607977402571</v>
      </c>
      <c r="O31" s="11">
        <v>46279</v>
      </c>
      <c r="P31" s="11">
        <v>13959</v>
      </c>
      <c r="Q31" s="10">
        <f t="shared" si="6"/>
        <v>0.30162708788003201</v>
      </c>
      <c r="R31" s="8">
        <f t="shared" si="7"/>
        <v>219042</v>
      </c>
      <c r="S31" s="8">
        <f t="shared" si="8"/>
        <v>74821</v>
      </c>
      <c r="T31" s="10">
        <f t="shared" si="9"/>
        <v>0.34158289277855386</v>
      </c>
      <c r="U31" s="5" t="s">
        <v>39</v>
      </c>
    </row>
    <row r="32" spans="1:21" x14ac:dyDescent="0.35">
      <c r="A32" s="8">
        <v>26</v>
      </c>
      <c r="B32" s="3" t="s">
        <v>40</v>
      </c>
      <c r="C32" s="2">
        <v>372609</v>
      </c>
      <c r="D32" s="2">
        <v>98104</v>
      </c>
      <c r="E32" s="10">
        <f t="shared" si="0"/>
        <v>0.26328939988030348</v>
      </c>
      <c r="F32" s="2">
        <v>358341</v>
      </c>
      <c r="G32" s="2">
        <v>278785</v>
      </c>
      <c r="H32" s="10">
        <f t="shared" si="1"/>
        <v>0.77798800583801464</v>
      </c>
      <c r="I32" s="2">
        <v>314763</v>
      </c>
      <c r="J32" s="2">
        <v>108593</v>
      </c>
      <c r="K32" s="10">
        <f t="shared" si="2"/>
        <v>0.34499925340653126</v>
      </c>
      <c r="L32" s="2">
        <f t="shared" si="3"/>
        <v>1045713</v>
      </c>
      <c r="M32" s="2">
        <f t="shared" si="4"/>
        <v>485482</v>
      </c>
      <c r="N32" s="10">
        <f t="shared" si="5"/>
        <v>0.46425931398003084</v>
      </c>
      <c r="O32" s="11">
        <v>622381</v>
      </c>
      <c r="P32" s="11">
        <v>459745</v>
      </c>
      <c r="Q32" s="10">
        <f t="shared" si="6"/>
        <v>0.7386873956627853</v>
      </c>
      <c r="R32" s="8">
        <f t="shared" si="7"/>
        <v>1668094</v>
      </c>
      <c r="S32" s="8">
        <f t="shared" si="8"/>
        <v>945227</v>
      </c>
      <c r="T32" s="10">
        <f t="shared" si="9"/>
        <v>0.56665092015198182</v>
      </c>
      <c r="U32" s="5" t="s">
        <v>40</v>
      </c>
    </row>
    <row r="33" spans="1:21" x14ac:dyDescent="0.35">
      <c r="A33" s="8">
        <v>27</v>
      </c>
      <c r="B33" s="3" t="s">
        <v>41</v>
      </c>
      <c r="C33" s="2">
        <v>141811</v>
      </c>
      <c r="D33" s="2">
        <v>54981</v>
      </c>
      <c r="E33" s="10">
        <f t="shared" si="0"/>
        <v>0.38770617229975107</v>
      </c>
      <c r="F33" s="2">
        <v>56879</v>
      </c>
      <c r="G33" s="2">
        <v>32540</v>
      </c>
      <c r="H33" s="10">
        <f t="shared" si="1"/>
        <v>0.57209163311591271</v>
      </c>
      <c r="I33" s="2">
        <v>23971</v>
      </c>
      <c r="J33" s="2">
        <v>7255</v>
      </c>
      <c r="K33" s="10">
        <f t="shared" si="2"/>
        <v>0.30265737766467815</v>
      </c>
      <c r="L33" s="2">
        <f t="shared" si="3"/>
        <v>222661</v>
      </c>
      <c r="M33" s="2">
        <f t="shared" si="4"/>
        <v>94776</v>
      </c>
      <c r="N33" s="10">
        <f t="shared" si="5"/>
        <v>0.42565155101252578</v>
      </c>
      <c r="O33" s="11">
        <v>110413</v>
      </c>
      <c r="P33" s="11">
        <v>47138</v>
      </c>
      <c r="Q33" s="10">
        <f t="shared" si="6"/>
        <v>0.42692436579026022</v>
      </c>
      <c r="R33" s="8">
        <f t="shared" si="7"/>
        <v>333074</v>
      </c>
      <c r="S33" s="8">
        <f t="shared" si="8"/>
        <v>141914</v>
      </c>
      <c r="T33" s="10">
        <f t="shared" si="9"/>
        <v>0.42607348517146337</v>
      </c>
      <c r="U33" s="5" t="s">
        <v>41</v>
      </c>
    </row>
    <row r="34" spans="1:21" x14ac:dyDescent="0.35">
      <c r="A34" s="7">
        <v>28</v>
      </c>
      <c r="B34" s="3" t="s">
        <v>42</v>
      </c>
      <c r="C34" s="2">
        <v>183490</v>
      </c>
      <c r="D34" s="2">
        <v>53630</v>
      </c>
      <c r="E34" s="10">
        <f t="shared" si="0"/>
        <v>0.29227750831107963</v>
      </c>
      <c r="F34" s="2">
        <v>51675</v>
      </c>
      <c r="G34" s="2">
        <v>30502</v>
      </c>
      <c r="H34" s="10">
        <f t="shared" si="1"/>
        <v>0.59026608611514275</v>
      </c>
      <c r="I34" s="2">
        <v>51405</v>
      </c>
      <c r="J34" s="2">
        <v>19951</v>
      </c>
      <c r="K34" s="10">
        <f t="shared" si="2"/>
        <v>0.38811399669292873</v>
      </c>
      <c r="L34" s="2">
        <f t="shared" si="3"/>
        <v>286570</v>
      </c>
      <c r="M34" s="2">
        <f t="shared" si="4"/>
        <v>104083</v>
      </c>
      <c r="N34" s="10">
        <f t="shared" si="5"/>
        <v>0.36320270788986986</v>
      </c>
      <c r="O34" s="11">
        <v>94502</v>
      </c>
      <c r="P34" s="11">
        <v>39830</v>
      </c>
      <c r="Q34" s="10">
        <f t="shared" si="6"/>
        <v>0.42147256142727135</v>
      </c>
      <c r="R34" s="8">
        <f t="shared" si="7"/>
        <v>381072</v>
      </c>
      <c r="S34" s="8">
        <f t="shared" si="8"/>
        <v>143913</v>
      </c>
      <c r="T34" s="10">
        <f t="shared" si="9"/>
        <v>0.37765304194482935</v>
      </c>
      <c r="U34" s="5" t="s">
        <v>42</v>
      </c>
    </row>
    <row r="35" spans="1:21" x14ac:dyDescent="0.35">
      <c r="A35" s="8">
        <v>29</v>
      </c>
      <c r="B35" s="3" t="s">
        <v>43</v>
      </c>
      <c r="C35" s="2">
        <v>74666</v>
      </c>
      <c r="D35" s="2">
        <v>28256</v>
      </c>
      <c r="E35" s="10">
        <f t="shared" si="0"/>
        <v>0.37843195028527038</v>
      </c>
      <c r="F35" s="2">
        <v>26993</v>
      </c>
      <c r="G35" s="2">
        <v>13186</v>
      </c>
      <c r="H35" s="10">
        <f t="shared" si="1"/>
        <v>0.48849701774534138</v>
      </c>
      <c r="I35" s="2">
        <v>21440</v>
      </c>
      <c r="J35" s="2">
        <v>10671</v>
      </c>
      <c r="K35" s="10">
        <f t="shared" si="2"/>
        <v>0.49771455223880595</v>
      </c>
      <c r="L35" s="2">
        <f t="shared" si="3"/>
        <v>123099</v>
      </c>
      <c r="M35" s="2">
        <f t="shared" si="4"/>
        <v>52113</v>
      </c>
      <c r="N35" s="10">
        <f t="shared" si="5"/>
        <v>0.42334218799502837</v>
      </c>
      <c r="O35" s="11">
        <v>58732</v>
      </c>
      <c r="P35" s="11">
        <v>22536</v>
      </c>
      <c r="Q35" s="10">
        <f t="shared" si="6"/>
        <v>0.38370905128379756</v>
      </c>
      <c r="R35" s="8">
        <f t="shared" si="7"/>
        <v>181831</v>
      </c>
      <c r="S35" s="8">
        <f t="shared" si="8"/>
        <v>74649</v>
      </c>
      <c r="T35" s="10">
        <f t="shared" si="9"/>
        <v>0.41054055689073921</v>
      </c>
      <c r="U35" s="5" t="s">
        <v>43</v>
      </c>
    </row>
    <row r="36" spans="1:21" x14ac:dyDescent="0.35">
      <c r="A36" s="8">
        <v>30</v>
      </c>
      <c r="B36" s="3" t="s">
        <v>44</v>
      </c>
      <c r="C36" s="2">
        <v>282352</v>
      </c>
      <c r="D36" s="2">
        <v>89768</v>
      </c>
      <c r="E36" s="10">
        <f t="shared" si="0"/>
        <v>0.31792939309797702</v>
      </c>
      <c r="F36" s="2">
        <v>72125</v>
      </c>
      <c r="G36" s="2">
        <v>38491</v>
      </c>
      <c r="H36" s="10">
        <f t="shared" si="1"/>
        <v>0.53367071057192372</v>
      </c>
      <c r="I36" s="2">
        <v>70929</v>
      </c>
      <c r="J36" s="2">
        <v>12469</v>
      </c>
      <c r="K36" s="10">
        <f t="shared" si="2"/>
        <v>0.17579551382368283</v>
      </c>
      <c r="L36" s="2">
        <f t="shared" si="3"/>
        <v>425406</v>
      </c>
      <c r="M36" s="2">
        <f t="shared" si="4"/>
        <v>140728</v>
      </c>
      <c r="N36" s="10">
        <f t="shared" si="5"/>
        <v>0.33080868629027327</v>
      </c>
      <c r="O36" s="11">
        <v>132132</v>
      </c>
      <c r="P36" s="11">
        <v>52137</v>
      </c>
      <c r="Q36" s="10">
        <f t="shared" si="6"/>
        <v>0.39458269003723551</v>
      </c>
      <c r="R36" s="8">
        <f t="shared" si="7"/>
        <v>557538</v>
      </c>
      <c r="S36" s="8">
        <f t="shared" si="8"/>
        <v>192865</v>
      </c>
      <c r="T36" s="10">
        <f t="shared" si="9"/>
        <v>0.34592260975933481</v>
      </c>
      <c r="U36" s="5" t="s">
        <v>44</v>
      </c>
    </row>
    <row r="37" spans="1:21" x14ac:dyDescent="0.35">
      <c r="A37" s="7">
        <v>31</v>
      </c>
      <c r="B37" s="3" t="s">
        <v>45</v>
      </c>
      <c r="C37" s="2">
        <v>202605</v>
      </c>
      <c r="D37" s="2">
        <v>66743</v>
      </c>
      <c r="E37" s="10">
        <f t="shared" si="0"/>
        <v>0.32942424915475926</v>
      </c>
      <c r="F37" s="2">
        <v>62614</v>
      </c>
      <c r="G37" s="2">
        <v>29059</v>
      </c>
      <c r="H37" s="10">
        <f t="shared" si="1"/>
        <v>0.46409748618519819</v>
      </c>
      <c r="I37" s="2">
        <v>55267</v>
      </c>
      <c r="J37" s="2">
        <v>15591</v>
      </c>
      <c r="K37" s="10">
        <f t="shared" si="2"/>
        <v>0.28210324425063782</v>
      </c>
      <c r="L37" s="2">
        <f t="shared" si="3"/>
        <v>320486</v>
      </c>
      <c r="M37" s="2">
        <f t="shared" si="4"/>
        <v>111393</v>
      </c>
      <c r="N37" s="10">
        <f t="shared" si="5"/>
        <v>0.34757524509650967</v>
      </c>
      <c r="O37" s="11">
        <v>108417</v>
      </c>
      <c r="P37" s="11">
        <v>33800</v>
      </c>
      <c r="Q37" s="10">
        <f t="shared" si="6"/>
        <v>0.31175922595164968</v>
      </c>
      <c r="R37" s="8">
        <f t="shared" si="7"/>
        <v>428903</v>
      </c>
      <c r="S37" s="8">
        <f t="shared" si="8"/>
        <v>145193</v>
      </c>
      <c r="T37" s="10">
        <f t="shared" si="9"/>
        <v>0.33852176366218001</v>
      </c>
      <c r="U37" s="5" t="s">
        <v>45</v>
      </c>
    </row>
    <row r="38" spans="1:21" x14ac:dyDescent="0.35">
      <c r="A38" s="8">
        <v>32</v>
      </c>
      <c r="B38" s="3" t="s">
        <v>46</v>
      </c>
      <c r="C38" s="2">
        <v>59070</v>
      </c>
      <c r="D38" s="2">
        <v>14686</v>
      </c>
      <c r="E38" s="10">
        <f t="shared" si="0"/>
        <v>0.24862028102251565</v>
      </c>
      <c r="F38" s="2">
        <v>14477</v>
      </c>
      <c r="G38" s="2">
        <v>6600</v>
      </c>
      <c r="H38" s="10">
        <f t="shared" si="1"/>
        <v>0.45589555847205915</v>
      </c>
      <c r="I38" s="2">
        <v>1374</v>
      </c>
      <c r="J38" s="2">
        <v>607</v>
      </c>
      <c r="K38" s="10">
        <f t="shared" si="2"/>
        <v>0.44177583697234352</v>
      </c>
      <c r="L38" s="2">
        <f t="shared" si="3"/>
        <v>74921</v>
      </c>
      <c r="M38" s="2">
        <f t="shared" si="4"/>
        <v>21893</v>
      </c>
      <c r="N38" s="10">
        <f t="shared" si="5"/>
        <v>0.29221446590408562</v>
      </c>
      <c r="O38" s="11">
        <v>27361</v>
      </c>
      <c r="P38" s="11">
        <v>10325</v>
      </c>
      <c r="Q38" s="10">
        <f t="shared" si="6"/>
        <v>0.37736193852563871</v>
      </c>
      <c r="R38" s="8">
        <f t="shared" si="7"/>
        <v>102282</v>
      </c>
      <c r="S38" s="8">
        <f t="shared" si="8"/>
        <v>32218</v>
      </c>
      <c r="T38" s="10">
        <f t="shared" si="9"/>
        <v>0.31499188518018811</v>
      </c>
      <c r="U38" s="5" t="s">
        <v>46</v>
      </c>
    </row>
    <row r="39" spans="1:21" x14ac:dyDescent="0.35">
      <c r="A39" s="8">
        <v>33</v>
      </c>
      <c r="B39" s="3" t="s">
        <v>47</v>
      </c>
      <c r="C39" s="2">
        <v>47183</v>
      </c>
      <c r="D39" s="2">
        <v>14198</v>
      </c>
      <c r="E39" s="10">
        <f t="shared" si="0"/>
        <v>0.30091346459529916</v>
      </c>
      <c r="F39" s="2">
        <v>11956</v>
      </c>
      <c r="G39" s="2">
        <v>5030</v>
      </c>
      <c r="H39" s="10">
        <f t="shared" si="1"/>
        <v>0.42070926731348279</v>
      </c>
      <c r="I39" s="2">
        <v>5391</v>
      </c>
      <c r="J39" s="2">
        <v>1629</v>
      </c>
      <c r="K39" s="10">
        <f t="shared" si="2"/>
        <v>0.30217028380634392</v>
      </c>
      <c r="L39" s="2">
        <f t="shared" si="3"/>
        <v>64530</v>
      </c>
      <c r="M39" s="2">
        <f t="shared" si="4"/>
        <v>20857</v>
      </c>
      <c r="N39" s="10">
        <f t="shared" si="5"/>
        <v>0.32321400898806757</v>
      </c>
      <c r="O39" s="11">
        <v>23760</v>
      </c>
      <c r="P39" s="11">
        <v>7678</v>
      </c>
      <c r="Q39" s="10">
        <f t="shared" si="6"/>
        <v>0.32314814814814813</v>
      </c>
      <c r="R39" s="8">
        <f t="shared" si="7"/>
        <v>88290</v>
      </c>
      <c r="S39" s="8">
        <f t="shared" si="8"/>
        <v>28535</v>
      </c>
      <c r="T39" s="10">
        <f t="shared" si="9"/>
        <v>0.32319628496998526</v>
      </c>
      <c r="U39" s="5" t="s">
        <v>47</v>
      </c>
    </row>
    <row r="40" spans="1:21" x14ac:dyDescent="0.35">
      <c r="A40" s="7">
        <v>34</v>
      </c>
      <c r="B40" s="3" t="s">
        <v>48</v>
      </c>
      <c r="C40" s="2">
        <v>163714</v>
      </c>
      <c r="D40" s="2">
        <v>49001</v>
      </c>
      <c r="E40" s="10">
        <f t="shared" si="0"/>
        <v>0.29930855027670206</v>
      </c>
      <c r="F40" s="2">
        <v>43897</v>
      </c>
      <c r="G40" s="2">
        <v>21469</v>
      </c>
      <c r="H40" s="10">
        <f t="shared" si="1"/>
        <v>0.48907670228033806</v>
      </c>
      <c r="I40" s="2">
        <v>22954</v>
      </c>
      <c r="J40" s="2">
        <v>8340</v>
      </c>
      <c r="K40" s="10">
        <f t="shared" si="2"/>
        <v>0.36333536638494379</v>
      </c>
      <c r="L40" s="2">
        <f t="shared" si="3"/>
        <v>230565</v>
      </c>
      <c r="M40" s="2">
        <f t="shared" si="4"/>
        <v>78810</v>
      </c>
      <c r="N40" s="10">
        <f t="shared" si="5"/>
        <v>0.34181250406609848</v>
      </c>
      <c r="O40" s="11">
        <v>80005</v>
      </c>
      <c r="P40" s="11">
        <v>22991</v>
      </c>
      <c r="Q40" s="10">
        <f t="shared" si="6"/>
        <v>0.28736953940378729</v>
      </c>
      <c r="R40" s="8">
        <f t="shared" si="7"/>
        <v>310570</v>
      </c>
      <c r="S40" s="8">
        <f t="shared" si="8"/>
        <v>101801</v>
      </c>
      <c r="T40" s="10">
        <f t="shared" si="9"/>
        <v>0.32778761631838232</v>
      </c>
      <c r="U40" s="5" t="s">
        <v>48</v>
      </c>
    </row>
    <row r="41" spans="1:21" x14ac:dyDescent="0.35">
      <c r="A41" s="8">
        <v>35</v>
      </c>
      <c r="B41" s="3" t="s">
        <v>49</v>
      </c>
      <c r="C41" s="2">
        <v>185351</v>
      </c>
      <c r="D41" s="2">
        <v>47682</v>
      </c>
      <c r="E41" s="10">
        <f t="shared" si="0"/>
        <v>0.25725245615076259</v>
      </c>
      <c r="F41" s="2">
        <v>51020</v>
      </c>
      <c r="G41" s="2">
        <v>25028</v>
      </c>
      <c r="H41" s="10">
        <f t="shared" si="1"/>
        <v>0.49055272442179537</v>
      </c>
      <c r="I41" s="2">
        <v>39786</v>
      </c>
      <c r="J41" s="2">
        <v>11957</v>
      </c>
      <c r="K41" s="10">
        <f t="shared" si="2"/>
        <v>0.30053285075152064</v>
      </c>
      <c r="L41" s="2">
        <f t="shared" si="3"/>
        <v>276157</v>
      </c>
      <c r="M41" s="2">
        <f t="shared" si="4"/>
        <v>84667</v>
      </c>
      <c r="N41" s="10">
        <f t="shared" si="5"/>
        <v>0.3065900918680316</v>
      </c>
      <c r="O41" s="11">
        <v>91114</v>
      </c>
      <c r="P41" s="11">
        <v>22216</v>
      </c>
      <c r="Q41" s="10">
        <f t="shared" si="6"/>
        <v>0.24382641526000395</v>
      </c>
      <c r="R41" s="8">
        <f t="shared" si="7"/>
        <v>367271</v>
      </c>
      <c r="S41" s="8">
        <f t="shared" si="8"/>
        <v>106883</v>
      </c>
      <c r="T41" s="10">
        <f t="shared" si="9"/>
        <v>0.2910194379627033</v>
      </c>
      <c r="U41" s="5" t="s">
        <v>49</v>
      </c>
    </row>
    <row r="42" spans="1:21" x14ac:dyDescent="0.35">
      <c r="A42" s="8">
        <v>36</v>
      </c>
      <c r="B42" s="3" t="s">
        <v>50</v>
      </c>
      <c r="C42" s="2">
        <v>120709</v>
      </c>
      <c r="D42" s="2">
        <v>34433</v>
      </c>
      <c r="E42" s="10">
        <f t="shared" si="0"/>
        <v>0.28525627749380744</v>
      </c>
      <c r="F42" s="2">
        <v>31003</v>
      </c>
      <c r="G42" s="2">
        <v>11671</v>
      </c>
      <c r="H42" s="10">
        <f t="shared" si="1"/>
        <v>0.37644744057026741</v>
      </c>
      <c r="I42" s="2">
        <v>19808</v>
      </c>
      <c r="J42" s="2">
        <v>7170</v>
      </c>
      <c r="K42" s="10">
        <f t="shared" si="2"/>
        <v>0.36197495961227788</v>
      </c>
      <c r="L42" s="2">
        <f t="shared" si="3"/>
        <v>171520</v>
      </c>
      <c r="M42" s="2">
        <f t="shared" si="4"/>
        <v>53274</v>
      </c>
      <c r="N42" s="10">
        <f t="shared" si="5"/>
        <v>0.31059934701492536</v>
      </c>
      <c r="O42" s="11">
        <v>64931</v>
      </c>
      <c r="P42" s="11">
        <v>19955</v>
      </c>
      <c r="Q42" s="10">
        <f t="shared" si="6"/>
        <v>0.30732623862253777</v>
      </c>
      <c r="R42" s="8">
        <f t="shared" si="7"/>
        <v>236451</v>
      </c>
      <c r="S42" s="8">
        <f t="shared" si="8"/>
        <v>73229</v>
      </c>
      <c r="T42" s="10">
        <f t="shared" si="9"/>
        <v>0.30970052991951819</v>
      </c>
      <c r="U42" s="5" t="s">
        <v>50</v>
      </c>
    </row>
    <row r="43" spans="1:21" x14ac:dyDescent="0.35">
      <c r="A43" s="7">
        <v>37</v>
      </c>
      <c r="B43" s="3" t="s">
        <v>51</v>
      </c>
      <c r="C43" s="2">
        <v>189593</v>
      </c>
      <c r="D43" s="2">
        <v>59095</v>
      </c>
      <c r="E43" s="10">
        <f t="shared" si="0"/>
        <v>0.31169399714124468</v>
      </c>
      <c r="F43" s="2">
        <v>56761</v>
      </c>
      <c r="G43" s="2">
        <v>24629</v>
      </c>
      <c r="H43" s="10">
        <f t="shared" si="1"/>
        <v>0.43390708408942757</v>
      </c>
      <c r="I43" s="2">
        <v>20122</v>
      </c>
      <c r="J43" s="2">
        <v>8179</v>
      </c>
      <c r="K43" s="10">
        <f t="shared" si="2"/>
        <v>0.40647052976841269</v>
      </c>
      <c r="L43" s="2">
        <f t="shared" si="3"/>
        <v>266476</v>
      </c>
      <c r="M43" s="2">
        <f t="shared" si="4"/>
        <v>91903</v>
      </c>
      <c r="N43" s="10">
        <f t="shared" si="5"/>
        <v>0.3448828412314805</v>
      </c>
      <c r="O43" s="11">
        <v>116044</v>
      </c>
      <c r="P43" s="11">
        <v>32078</v>
      </c>
      <c r="Q43" s="10">
        <f t="shared" si="6"/>
        <v>0.27642963014029159</v>
      </c>
      <c r="R43" s="8">
        <f t="shared" si="7"/>
        <v>382520</v>
      </c>
      <c r="S43" s="8">
        <f t="shared" si="8"/>
        <v>123981</v>
      </c>
      <c r="T43" s="10">
        <f t="shared" si="9"/>
        <v>0.32411638607131654</v>
      </c>
      <c r="U43" s="5" t="s">
        <v>51</v>
      </c>
    </row>
    <row r="44" spans="1:21" x14ac:dyDescent="0.35">
      <c r="A44" s="8">
        <v>38</v>
      </c>
      <c r="B44" s="3" t="s">
        <v>52</v>
      </c>
      <c r="C44" s="2">
        <v>173431</v>
      </c>
      <c r="D44" s="2">
        <v>71727</v>
      </c>
      <c r="E44" s="10">
        <f t="shared" si="0"/>
        <v>0.41357658088807653</v>
      </c>
      <c r="F44" s="2">
        <v>52040</v>
      </c>
      <c r="G44" s="2">
        <v>33539</v>
      </c>
      <c r="H44" s="10">
        <f t="shared" si="1"/>
        <v>0.64448501152959259</v>
      </c>
      <c r="I44" s="2">
        <v>73773</v>
      </c>
      <c r="J44" s="2">
        <v>19916</v>
      </c>
      <c r="K44" s="10">
        <f t="shared" si="2"/>
        <v>0.26996326569341089</v>
      </c>
      <c r="L44" s="2">
        <f t="shared" si="3"/>
        <v>299244</v>
      </c>
      <c r="M44" s="2">
        <f t="shared" si="4"/>
        <v>125182</v>
      </c>
      <c r="N44" s="10">
        <f t="shared" si="5"/>
        <v>0.41832751868040796</v>
      </c>
      <c r="O44" s="11">
        <v>87623</v>
      </c>
      <c r="P44" s="11">
        <v>29006</v>
      </c>
      <c r="Q44" s="10">
        <f t="shared" si="6"/>
        <v>0.33103180671741439</v>
      </c>
      <c r="R44" s="8">
        <f t="shared" si="7"/>
        <v>386867</v>
      </c>
      <c r="S44" s="8">
        <f t="shared" si="8"/>
        <v>154188</v>
      </c>
      <c r="T44" s="10">
        <f t="shared" si="9"/>
        <v>0.39855557594728935</v>
      </c>
      <c r="U44" s="5" t="s">
        <v>52</v>
      </c>
    </row>
    <row r="45" spans="1:21" s="18" customFormat="1" x14ac:dyDescent="0.35">
      <c r="A45" s="21" t="s">
        <v>53</v>
      </c>
      <c r="B45" s="21"/>
      <c r="C45" s="14">
        <f>SUM(C7:C44)</f>
        <v>6000000</v>
      </c>
      <c r="D45" s="14">
        <f>SUM(D7:D44)</f>
        <v>1779726</v>
      </c>
      <c r="E45" s="15">
        <f t="shared" si="0"/>
        <v>0.29662100000000002</v>
      </c>
      <c r="F45" s="14">
        <f>SUM(F7:F44)</f>
        <v>2000000</v>
      </c>
      <c r="G45" s="14">
        <f>SUM(G7:G44)</f>
        <v>1080940</v>
      </c>
      <c r="H45" s="15">
        <f t="shared" si="1"/>
        <v>0.54047000000000001</v>
      </c>
      <c r="I45" s="14">
        <f>SUM(I7:I44)</f>
        <v>1300000</v>
      </c>
      <c r="J45" s="14">
        <f>SUM(J7:J44)</f>
        <v>470254</v>
      </c>
      <c r="K45" s="15">
        <f t="shared" si="2"/>
        <v>0.36173384615384613</v>
      </c>
      <c r="L45" s="14">
        <f>SUM(L7:L44)</f>
        <v>9300000</v>
      </c>
      <c r="M45" s="14">
        <f>SUM(M7:M44)</f>
        <v>3330920</v>
      </c>
      <c r="N45" s="15">
        <f t="shared" si="5"/>
        <v>0.35816344086021507</v>
      </c>
      <c r="O45" s="16">
        <f>SUM(O7:O44)</f>
        <v>3700000</v>
      </c>
      <c r="P45" s="16">
        <f>SUM(P7:P44)</f>
        <v>1533183</v>
      </c>
      <c r="Q45" s="15">
        <f t="shared" si="6"/>
        <v>0.41437378378378381</v>
      </c>
      <c r="R45" s="16">
        <f>SUM(R7:R44)</f>
        <v>13000000</v>
      </c>
      <c r="S45" s="16">
        <f>SUM(S7:S44)</f>
        <v>4864103</v>
      </c>
      <c r="T45" s="15">
        <f t="shared" si="9"/>
        <v>0.37416176923076921</v>
      </c>
      <c r="U45" s="17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74803149606299213" right="0" top="0.35433070866141736" bottom="0" header="0.31496062992125984" footer="0.31496062992125984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2018-10-31T11:11:49Z</cp:lastPrinted>
  <dcterms:created xsi:type="dcterms:W3CDTF">2013-08-22T12:33:56Z</dcterms:created>
  <dcterms:modified xsi:type="dcterms:W3CDTF">2019-01-08T04:36:22Z</dcterms:modified>
</cp:coreProperties>
</file>