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_Drive\ALL SLBC\ASIT\BACKUP 20.06.2014\Desktop\DATA WEBSITE\"/>
    </mc:Choice>
  </mc:AlternateContent>
  <bookViews>
    <workbookView xWindow="365" yWindow="64" windowWidth="5653" windowHeight="6663"/>
  </bookViews>
  <sheets>
    <sheet name="ACP" sheetId="4" r:id="rId1"/>
  </sheets>
  <definedNames>
    <definedName name="_xlnm.Print_Area" localSheetId="0">ACP!$A$1:$U$45</definedName>
  </definedNames>
  <calcPr calcId="152511"/>
</workbook>
</file>

<file path=xl/calcChain.xml><?xml version="1.0" encoding="utf-8"?>
<calcChain xmlns="http://schemas.openxmlformats.org/spreadsheetml/2006/main">
  <c r="P45" i="4" l="1"/>
  <c r="Q45" i="4" s="1"/>
  <c r="O45" i="4"/>
  <c r="J45" i="4"/>
  <c r="K45" i="4" s="1"/>
  <c r="I45" i="4"/>
  <c r="G45" i="4"/>
  <c r="H45" i="4" s="1"/>
  <c r="F45" i="4"/>
  <c r="D45" i="4"/>
  <c r="E45" i="4" s="1"/>
  <c r="C45" i="4"/>
  <c r="Q44" i="4"/>
  <c r="N44" i="4"/>
  <c r="M44" i="4"/>
  <c r="S44" i="4" s="1"/>
  <c r="L44" i="4"/>
  <c r="R44" i="4" s="1"/>
  <c r="K44" i="4"/>
  <c r="H44" i="4"/>
  <c r="E44" i="4"/>
  <c r="Q43" i="4"/>
  <c r="M43" i="4"/>
  <c r="S43" i="4" s="1"/>
  <c r="L43" i="4"/>
  <c r="N43" i="4" s="1"/>
  <c r="K43" i="4"/>
  <c r="H43" i="4"/>
  <c r="E43" i="4"/>
  <c r="Q42" i="4"/>
  <c r="N42" i="4"/>
  <c r="M42" i="4"/>
  <c r="S42" i="4" s="1"/>
  <c r="L42" i="4"/>
  <c r="R42" i="4" s="1"/>
  <c r="K42" i="4"/>
  <c r="H42" i="4"/>
  <c r="E42" i="4"/>
  <c r="Q41" i="4"/>
  <c r="M41" i="4"/>
  <c r="N41" i="4" s="1"/>
  <c r="L41" i="4"/>
  <c r="R41" i="4" s="1"/>
  <c r="K41" i="4"/>
  <c r="H41" i="4"/>
  <c r="E41" i="4"/>
  <c r="Q40" i="4"/>
  <c r="N40" i="4"/>
  <c r="M40" i="4"/>
  <c r="S40" i="4" s="1"/>
  <c r="L40" i="4"/>
  <c r="R40" i="4" s="1"/>
  <c r="K40" i="4"/>
  <c r="H40" i="4"/>
  <c r="E40" i="4"/>
  <c r="Q39" i="4"/>
  <c r="M39" i="4"/>
  <c r="N39" i="4" s="1"/>
  <c r="L39" i="4"/>
  <c r="R39" i="4" s="1"/>
  <c r="K39" i="4"/>
  <c r="H39" i="4"/>
  <c r="E39" i="4"/>
  <c r="Q38" i="4"/>
  <c r="N38" i="4"/>
  <c r="M38" i="4"/>
  <c r="S38" i="4" s="1"/>
  <c r="L38" i="4"/>
  <c r="R38" i="4" s="1"/>
  <c r="K38" i="4"/>
  <c r="H38" i="4"/>
  <c r="E38" i="4"/>
  <c r="Q37" i="4"/>
  <c r="M37" i="4"/>
  <c r="N37" i="4" s="1"/>
  <c r="L37" i="4"/>
  <c r="R37" i="4" s="1"/>
  <c r="K37" i="4"/>
  <c r="H37" i="4"/>
  <c r="E37" i="4"/>
  <c r="Q36" i="4"/>
  <c r="N36" i="4"/>
  <c r="M36" i="4"/>
  <c r="S36" i="4" s="1"/>
  <c r="T36" i="4" s="1"/>
  <c r="L36" i="4"/>
  <c r="R36" i="4" s="1"/>
  <c r="K36" i="4"/>
  <c r="H36" i="4"/>
  <c r="E36" i="4"/>
  <c r="Q35" i="4"/>
  <c r="M35" i="4"/>
  <c r="N35" i="4" s="1"/>
  <c r="L35" i="4"/>
  <c r="R35" i="4" s="1"/>
  <c r="K35" i="4"/>
  <c r="H35" i="4"/>
  <c r="E35" i="4"/>
  <c r="Q34" i="4"/>
  <c r="N34" i="4"/>
  <c r="M34" i="4"/>
  <c r="S34" i="4" s="1"/>
  <c r="L34" i="4"/>
  <c r="R34" i="4" s="1"/>
  <c r="K34" i="4"/>
  <c r="H34" i="4"/>
  <c r="E34" i="4"/>
  <c r="Q33" i="4"/>
  <c r="M33" i="4"/>
  <c r="N33" i="4" s="1"/>
  <c r="L33" i="4"/>
  <c r="R33" i="4" s="1"/>
  <c r="K33" i="4"/>
  <c r="H33" i="4"/>
  <c r="E33" i="4"/>
  <c r="Q32" i="4"/>
  <c r="N32" i="4"/>
  <c r="M32" i="4"/>
  <c r="S32" i="4" s="1"/>
  <c r="L32" i="4"/>
  <c r="R32" i="4" s="1"/>
  <c r="K32" i="4"/>
  <c r="H32" i="4"/>
  <c r="E32" i="4"/>
  <c r="Q31" i="4"/>
  <c r="M31" i="4"/>
  <c r="N31" i="4" s="1"/>
  <c r="L31" i="4"/>
  <c r="R31" i="4" s="1"/>
  <c r="K31" i="4"/>
  <c r="H31" i="4"/>
  <c r="E31" i="4"/>
  <c r="Q30" i="4"/>
  <c r="N30" i="4"/>
  <c r="M30" i="4"/>
  <c r="S30" i="4" s="1"/>
  <c r="L30" i="4"/>
  <c r="R30" i="4" s="1"/>
  <c r="K30" i="4"/>
  <c r="H30" i="4"/>
  <c r="E30" i="4"/>
  <c r="Q29" i="4"/>
  <c r="M29" i="4"/>
  <c r="N29" i="4" s="1"/>
  <c r="L29" i="4"/>
  <c r="R29" i="4" s="1"/>
  <c r="K29" i="4"/>
  <c r="H29" i="4"/>
  <c r="E29" i="4"/>
  <c r="Q28" i="4"/>
  <c r="N28" i="4"/>
  <c r="M28" i="4"/>
  <c r="S28" i="4" s="1"/>
  <c r="L28" i="4"/>
  <c r="R28" i="4" s="1"/>
  <c r="K28" i="4"/>
  <c r="H28" i="4"/>
  <c r="E28" i="4"/>
  <c r="Q27" i="4"/>
  <c r="M27" i="4"/>
  <c r="N27" i="4" s="1"/>
  <c r="L27" i="4"/>
  <c r="R27" i="4" s="1"/>
  <c r="K27" i="4"/>
  <c r="H27" i="4"/>
  <c r="E27" i="4"/>
  <c r="Q26" i="4"/>
  <c r="N26" i="4"/>
  <c r="M26" i="4"/>
  <c r="S26" i="4" s="1"/>
  <c r="L26" i="4"/>
  <c r="R26" i="4" s="1"/>
  <c r="K26" i="4"/>
  <c r="H26" i="4"/>
  <c r="E26" i="4"/>
  <c r="Q25" i="4"/>
  <c r="M25" i="4"/>
  <c r="N25" i="4" s="1"/>
  <c r="L25" i="4"/>
  <c r="R25" i="4" s="1"/>
  <c r="K25" i="4"/>
  <c r="H25" i="4"/>
  <c r="E25" i="4"/>
  <c r="Q24" i="4"/>
  <c r="N24" i="4"/>
  <c r="M24" i="4"/>
  <c r="S24" i="4" s="1"/>
  <c r="T24" i="4" s="1"/>
  <c r="L24" i="4"/>
  <c r="R24" i="4" s="1"/>
  <c r="K24" i="4"/>
  <c r="H24" i="4"/>
  <c r="E24" i="4"/>
  <c r="Q23" i="4"/>
  <c r="M23" i="4"/>
  <c r="N23" i="4" s="1"/>
  <c r="L23" i="4"/>
  <c r="R23" i="4" s="1"/>
  <c r="K23" i="4"/>
  <c r="H23" i="4"/>
  <c r="E23" i="4"/>
  <c r="Q22" i="4"/>
  <c r="N22" i="4"/>
  <c r="M22" i="4"/>
  <c r="S22" i="4" s="1"/>
  <c r="L22" i="4"/>
  <c r="R22" i="4" s="1"/>
  <c r="K22" i="4"/>
  <c r="H22" i="4"/>
  <c r="E22" i="4"/>
  <c r="Q21" i="4"/>
  <c r="M21" i="4"/>
  <c r="N21" i="4" s="1"/>
  <c r="L21" i="4"/>
  <c r="R21" i="4" s="1"/>
  <c r="K21" i="4"/>
  <c r="H21" i="4"/>
  <c r="E21" i="4"/>
  <c r="Q20" i="4"/>
  <c r="N20" i="4"/>
  <c r="M20" i="4"/>
  <c r="S20" i="4" s="1"/>
  <c r="L20" i="4"/>
  <c r="R20" i="4" s="1"/>
  <c r="K20" i="4"/>
  <c r="H20" i="4"/>
  <c r="E20" i="4"/>
  <c r="Q19" i="4"/>
  <c r="M19" i="4"/>
  <c r="N19" i="4" s="1"/>
  <c r="L19" i="4"/>
  <c r="R19" i="4" s="1"/>
  <c r="K19" i="4"/>
  <c r="H19" i="4"/>
  <c r="E19" i="4"/>
  <c r="Q18" i="4"/>
  <c r="N18" i="4"/>
  <c r="M18" i="4"/>
  <c r="S18" i="4" s="1"/>
  <c r="L18" i="4"/>
  <c r="R18" i="4" s="1"/>
  <c r="K18" i="4"/>
  <c r="H18" i="4"/>
  <c r="E18" i="4"/>
  <c r="Q17" i="4"/>
  <c r="M17" i="4"/>
  <c r="N17" i="4" s="1"/>
  <c r="L17" i="4"/>
  <c r="R17" i="4" s="1"/>
  <c r="K17" i="4"/>
  <c r="H17" i="4"/>
  <c r="E17" i="4"/>
  <c r="Q16" i="4"/>
  <c r="N16" i="4"/>
  <c r="M16" i="4"/>
  <c r="S16" i="4" s="1"/>
  <c r="L16" i="4"/>
  <c r="R16" i="4" s="1"/>
  <c r="K16" i="4"/>
  <c r="H16" i="4"/>
  <c r="E16" i="4"/>
  <c r="Q15" i="4"/>
  <c r="M15" i="4"/>
  <c r="L15" i="4"/>
  <c r="R15" i="4" s="1"/>
  <c r="K15" i="4"/>
  <c r="H15" i="4"/>
  <c r="E15" i="4"/>
  <c r="Q14" i="4"/>
  <c r="N14" i="4"/>
  <c r="M14" i="4"/>
  <c r="S14" i="4" s="1"/>
  <c r="T14" i="4" s="1"/>
  <c r="L14" i="4"/>
  <c r="R14" i="4" s="1"/>
  <c r="K14" i="4"/>
  <c r="H14" i="4"/>
  <c r="E14" i="4"/>
  <c r="Q13" i="4"/>
  <c r="M13" i="4"/>
  <c r="N13" i="4" s="1"/>
  <c r="L13" i="4"/>
  <c r="R13" i="4" s="1"/>
  <c r="K13" i="4"/>
  <c r="H13" i="4"/>
  <c r="E13" i="4"/>
  <c r="Q12" i="4"/>
  <c r="N12" i="4"/>
  <c r="M12" i="4"/>
  <c r="S12" i="4" s="1"/>
  <c r="T12" i="4" s="1"/>
  <c r="L12" i="4"/>
  <c r="R12" i="4" s="1"/>
  <c r="K12" i="4"/>
  <c r="H12" i="4"/>
  <c r="E12" i="4"/>
  <c r="Q11" i="4"/>
  <c r="M11" i="4"/>
  <c r="L11" i="4"/>
  <c r="R11" i="4" s="1"/>
  <c r="K11" i="4"/>
  <c r="H11" i="4"/>
  <c r="E11" i="4"/>
  <c r="Q10" i="4"/>
  <c r="N10" i="4"/>
  <c r="M10" i="4"/>
  <c r="S10" i="4" s="1"/>
  <c r="L10" i="4"/>
  <c r="R10" i="4" s="1"/>
  <c r="T10" i="4" s="1"/>
  <c r="K10" i="4"/>
  <c r="H10" i="4"/>
  <c r="E10" i="4"/>
  <c r="R9" i="4"/>
  <c r="Q9" i="4"/>
  <c r="M9" i="4"/>
  <c r="N9" i="4" s="1"/>
  <c r="L9" i="4"/>
  <c r="K9" i="4"/>
  <c r="H9" i="4"/>
  <c r="E9" i="4"/>
  <c r="Q8" i="4"/>
  <c r="N8" i="4"/>
  <c r="M8" i="4"/>
  <c r="S8" i="4" s="1"/>
  <c r="L8" i="4"/>
  <c r="R8" i="4" s="1"/>
  <c r="K8" i="4"/>
  <c r="H8" i="4"/>
  <c r="E8" i="4"/>
  <c r="Q7" i="4"/>
  <c r="M7" i="4"/>
  <c r="M45" i="4" s="1"/>
  <c r="L7" i="4"/>
  <c r="R7" i="4" s="1"/>
  <c r="K7" i="4"/>
  <c r="H7" i="4"/>
  <c r="E7" i="4"/>
  <c r="T20" i="4" l="1"/>
  <c r="T44" i="4"/>
  <c r="T8" i="4"/>
  <c r="N11" i="4"/>
  <c r="T22" i="4"/>
  <c r="T30" i="4"/>
  <c r="T38" i="4"/>
  <c r="T28" i="4"/>
  <c r="L45" i="4"/>
  <c r="T16" i="4"/>
  <c r="T32" i="4"/>
  <c r="T40" i="4"/>
  <c r="N45" i="4"/>
  <c r="N15" i="4"/>
  <c r="T18" i="4"/>
  <c r="T26" i="4"/>
  <c r="T34" i="4"/>
  <c r="T42" i="4"/>
  <c r="R43" i="4"/>
  <c r="R45" i="4" s="1"/>
  <c r="S7" i="4"/>
  <c r="S13" i="4"/>
  <c r="S15" i="4"/>
  <c r="T15" i="4" s="1"/>
  <c r="S17" i="4"/>
  <c r="S19" i="4"/>
  <c r="S21" i="4"/>
  <c r="S23" i="4"/>
  <c r="T23" i="4" s="1"/>
  <c r="S25" i="4"/>
  <c r="T25" i="4" s="1"/>
  <c r="S27" i="4"/>
  <c r="T27" i="4" s="1"/>
  <c r="S29" i="4"/>
  <c r="T29" i="4" s="1"/>
  <c r="S31" i="4"/>
  <c r="S33" i="4"/>
  <c r="T33" i="4" s="1"/>
  <c r="S35" i="4"/>
  <c r="T35" i="4" s="1"/>
  <c r="S37" i="4"/>
  <c r="T37" i="4" s="1"/>
  <c r="S39" i="4"/>
  <c r="T39" i="4" s="1"/>
  <c r="S41" i="4"/>
  <c r="T41" i="4" s="1"/>
  <c r="S9" i="4"/>
  <c r="S11" i="4"/>
  <c r="T11" i="4" s="1"/>
  <c r="N7" i="4"/>
  <c r="T19" i="4" l="1"/>
  <c r="T17" i="4"/>
  <c r="T43" i="4"/>
  <c r="T7" i="4"/>
  <c r="S45" i="4"/>
  <c r="T45" i="4" s="1"/>
  <c r="T31" i="4"/>
  <c r="T9" i="4"/>
  <c r="T21" i="4"/>
  <c r="T13" i="4"/>
</calcChain>
</file>

<file path=xl/sharedStrings.xml><?xml version="1.0" encoding="utf-8"?>
<sst xmlns="http://schemas.openxmlformats.org/spreadsheetml/2006/main" count="108" uniqueCount="55">
  <si>
    <t>STATE LEVEL BANKERS' COMMITTEE BIHAR, PATNA</t>
  </si>
  <si>
    <t>(CONVENOR- STATE BANK OF INDIA)</t>
  </si>
  <si>
    <t>DISTRICTWISE PERFORMANCE UNDER  ANNUAL CREDIT PLAN AS ON : 31.12.2018</t>
  </si>
  <si>
    <t>SL</t>
  </si>
  <si>
    <t xml:space="preserve">DISTRICT NAME </t>
  </si>
  <si>
    <t>AGRICULTURE</t>
  </si>
  <si>
    <t>M S E</t>
  </si>
  <si>
    <t>O P S</t>
  </si>
  <si>
    <t>TOTAL</t>
  </si>
  <si>
    <t>N P S</t>
  </si>
  <si>
    <t>GRAND TOTAL</t>
  </si>
  <si>
    <t>District Name</t>
  </si>
  <si>
    <t>TARGET</t>
  </si>
  <si>
    <t>ACHIE</t>
  </si>
  <si>
    <t>%ACH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</si>
  <si>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</si>
  <si>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</si>
  <si>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</si>
  <si>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</si>
  <si>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</si>
  <si>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</si>
  <si>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</si>
  <si>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</si>
  <si>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</si>
  <si>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</si>
  <si>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</si>
  <si>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</si>
  <si>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</si>
  <si>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</si>
  <si>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</si>
  <si>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</si>
  <si>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</si>
  <si>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</si>
  <si>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</si>
  <si>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</si>
  <si>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</si>
  <si>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</si>
  <si>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</si>
  <si>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</si>
  <si>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</si>
  <si>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</si>
  <si>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</si>
  <si>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</si>
  <si>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</si>
  <si>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</si>
  <si>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</si>
  <si>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</si>
  <si>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</si>
  <si>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</si>
  <si>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</si>
  <si>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</si>
  <si>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</si>
  <si>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</si>
  <si>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</si>
  <si>
    <t>(Rs. In Lacs)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</si>
</sst>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/>
    <xf numFmtId="0" fontId="1" fillId="2" borderId="1" xfId="0" applyFont="1" applyFill="1" applyBorder="1"/>
    <xf numFmtId="0" fontId="1" fillId="2" borderId="0" xfId="0" applyFont="1" applyFill="1"/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0" fontId="1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U45"/>
  <sheetViews>
    <sheetView tabSelected="1" topLeftCell="C1" workbookViewId="0">
      <selection activeCell="W8" sqref="W8"/>
    </sheetView>
  </sheetViews>
  <sheetFormatPr defaultRowHeight="15.6" x14ac:dyDescent="0.35"/>
  <cols>
    <col min="1" max="1" width="5.59765625" style="11" customWidth="1"/>
    <col min="2" max="2" width="17.09765625" style="1" bestFit="1" customWidth="1"/>
    <col min="3" max="3" width="8.59765625" style="15" bestFit="1" customWidth="1"/>
    <col min="4" max="4" width="8.59765625" style="11" bestFit="1" customWidth="1"/>
    <col min="5" max="5" width="7.5" style="11" bestFit="1" customWidth="1"/>
    <col min="6" max="9" width="8.59765625" style="11" bestFit="1" customWidth="1"/>
    <col min="10" max="11" width="7.5" style="11" bestFit="1" customWidth="1"/>
    <col min="12" max="12" width="8.59765625" style="11" bestFit="1" customWidth="1"/>
    <col min="13" max="13" width="8.59765625" style="18" bestFit="1" customWidth="1"/>
    <col min="14" max="14" width="7.5" style="11" bestFit="1" customWidth="1"/>
    <col min="15" max="17" width="8.59765625" style="11" bestFit="1" customWidth="1"/>
    <col min="18" max="18" width="9.69921875" style="11" bestFit="1" customWidth="1"/>
    <col min="19" max="19" width="8.59765625" style="11" bestFit="1" customWidth="1"/>
    <col min="20" max="20" width="7.5" style="11" bestFit="1" customWidth="1"/>
    <col min="21" max="21" width="16.3984375" style="1" customWidth="1"/>
    <col min="22" max="22" width="13" style="1" customWidth="1"/>
    <col min="23" max="16384" width="8.796875" style="1"/>
  </cols>
  <sheetData>
    <row r="1" spans="1:21" x14ac:dyDescent="0.3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x14ac:dyDescent="0.3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x14ac:dyDescent="0.35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x14ac:dyDescent="0.35">
      <c r="A4" s="24" t="s">
        <v>54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16.7" customHeight="1" x14ac:dyDescent="0.35">
      <c r="A5" s="23" t="s">
        <v>3</v>
      </c>
      <c r="B5" s="23" t="s">
        <v>4</v>
      </c>
      <c r="C5" s="22" t="s">
        <v>5</v>
      </c>
      <c r="D5" s="22"/>
      <c r="E5" s="22"/>
      <c r="F5" s="22" t="s">
        <v>6</v>
      </c>
      <c r="G5" s="22"/>
      <c r="H5" s="22"/>
      <c r="I5" s="22" t="s">
        <v>7</v>
      </c>
      <c r="J5" s="22"/>
      <c r="K5" s="22"/>
      <c r="L5" s="22" t="s">
        <v>8</v>
      </c>
      <c r="M5" s="22"/>
      <c r="N5" s="22"/>
      <c r="O5" s="22" t="s">
        <v>9</v>
      </c>
      <c r="P5" s="22"/>
      <c r="Q5" s="22"/>
      <c r="R5" s="22" t="s">
        <v>10</v>
      </c>
      <c r="S5" s="22"/>
      <c r="T5" s="22"/>
      <c r="U5" s="2" t="s">
        <v>11</v>
      </c>
    </row>
    <row r="6" spans="1:21" ht="22.6" customHeight="1" x14ac:dyDescent="0.35">
      <c r="A6" s="23"/>
      <c r="B6" s="23"/>
      <c r="C6" s="3" t="s">
        <v>12</v>
      </c>
      <c r="D6" s="3" t="s">
        <v>13</v>
      </c>
      <c r="E6" s="3" t="s">
        <v>14</v>
      </c>
      <c r="F6" s="3" t="s">
        <v>12</v>
      </c>
      <c r="G6" s="3" t="s">
        <v>13</v>
      </c>
      <c r="H6" s="3" t="s">
        <v>14</v>
      </c>
      <c r="I6" s="3" t="s">
        <v>12</v>
      </c>
      <c r="J6" s="3" t="s">
        <v>13</v>
      </c>
      <c r="K6" s="3" t="s">
        <v>14</v>
      </c>
      <c r="L6" s="3" t="s">
        <v>12</v>
      </c>
      <c r="M6" s="3" t="s">
        <v>13</v>
      </c>
      <c r="N6" s="3" t="s">
        <v>14</v>
      </c>
      <c r="O6" s="3" t="s">
        <v>12</v>
      </c>
      <c r="P6" s="3" t="s">
        <v>13</v>
      </c>
      <c r="Q6" s="3" t="s">
        <v>14</v>
      </c>
      <c r="R6" s="3" t="s">
        <v>12</v>
      </c>
      <c r="S6" s="3" t="s">
        <v>13</v>
      </c>
      <c r="T6" s="3" t="s">
        <v>14</v>
      </c>
      <c r="U6" s="4"/>
    </row>
    <row r="7" spans="1:21" x14ac:dyDescent="0.35">
      <c r="A7" s="9">
        <v>1</v>
      </c>
      <c r="B7" s="5" t="s">
        <v>15</v>
      </c>
      <c r="C7" s="3">
        <v>144362</v>
      </c>
      <c r="D7" s="3">
        <v>82805</v>
      </c>
      <c r="E7" s="12">
        <f>D7/C7</f>
        <v>0.57359277372161654</v>
      </c>
      <c r="F7" s="3">
        <v>40721</v>
      </c>
      <c r="G7" s="3">
        <v>35935</v>
      </c>
      <c r="H7" s="12">
        <f>G7/F7</f>
        <v>0.88246850519388031</v>
      </c>
      <c r="I7" s="3">
        <v>18793</v>
      </c>
      <c r="J7" s="3">
        <v>8550</v>
      </c>
      <c r="K7" s="12">
        <f>J7/I7</f>
        <v>0.45495663278880433</v>
      </c>
      <c r="L7" s="3">
        <f>SUM(I7+F7+C7)</f>
        <v>203876</v>
      </c>
      <c r="M7" s="3">
        <f>SUM(J7+G7+D7)</f>
        <v>127290</v>
      </c>
      <c r="N7" s="12">
        <f>M7/L7</f>
        <v>0.62435009515587903</v>
      </c>
      <c r="O7" s="16">
        <v>78828</v>
      </c>
      <c r="P7" s="16">
        <v>35533</v>
      </c>
      <c r="Q7" s="12">
        <f>P7/O7</f>
        <v>0.45076622519916781</v>
      </c>
      <c r="R7" s="10">
        <f>SUM(O7+L7)</f>
        <v>282704</v>
      </c>
      <c r="S7" s="10">
        <f>SUM(P7+M7)</f>
        <v>162823</v>
      </c>
      <c r="T7" s="12">
        <f>S7/R7</f>
        <v>0.57594869545531724</v>
      </c>
      <c r="U7" s="4" t="s">
        <v>15</v>
      </c>
    </row>
    <row r="8" spans="1:21" x14ac:dyDescent="0.35">
      <c r="A8" s="10">
        <v>2</v>
      </c>
      <c r="B8" s="6" t="s">
        <v>16</v>
      </c>
      <c r="C8" s="3">
        <v>58078</v>
      </c>
      <c r="D8" s="3">
        <v>22686</v>
      </c>
      <c r="E8" s="12">
        <f t="shared" ref="E8:E45" si="0">D8/C8</f>
        <v>0.39061262440166672</v>
      </c>
      <c r="F8" s="3">
        <v>11839</v>
      </c>
      <c r="G8" s="3">
        <v>6461</v>
      </c>
      <c r="H8" s="12">
        <f t="shared" ref="H8:H45" si="1">G8/F8</f>
        <v>0.54573866035982765</v>
      </c>
      <c r="I8" s="3">
        <v>5793</v>
      </c>
      <c r="J8" s="3">
        <v>4905</v>
      </c>
      <c r="K8" s="12">
        <f t="shared" ref="K8:K45" si="2">J8/I8</f>
        <v>0.84671154842050755</v>
      </c>
      <c r="L8" s="3">
        <f t="shared" ref="L8:L44" si="3">SUM(I8+F8+C8)</f>
        <v>75710</v>
      </c>
      <c r="M8" s="3">
        <f t="shared" ref="M8:M44" si="4">SUM(J8+G8+D8)</f>
        <v>34052</v>
      </c>
      <c r="N8" s="12">
        <f t="shared" ref="N8:N45" si="5">M8/L8</f>
        <v>0.44976885484084006</v>
      </c>
      <c r="O8" s="16">
        <v>25659</v>
      </c>
      <c r="P8" s="16">
        <v>13464</v>
      </c>
      <c r="Q8" s="12">
        <f t="shared" ref="Q8:Q45" si="6">P8/O8</f>
        <v>0.52472816555594526</v>
      </c>
      <c r="R8" s="10">
        <f t="shared" ref="R8:R44" si="7">SUM(O8+L8)</f>
        <v>101369</v>
      </c>
      <c r="S8" s="10">
        <f t="shared" ref="S8:S44" si="8">SUM(P8+M8)</f>
        <v>47516</v>
      </c>
      <c r="T8" s="12">
        <f t="shared" ref="T8:T45" si="9">S8/R8</f>
        <v>0.4687429095680139</v>
      </c>
      <c r="U8" s="4" t="s">
        <v>16</v>
      </c>
    </row>
    <row r="9" spans="1:21" x14ac:dyDescent="0.35">
      <c r="A9" s="10">
        <v>3</v>
      </c>
      <c r="B9" s="6" t="s">
        <v>17</v>
      </c>
      <c r="C9" s="3">
        <v>166791</v>
      </c>
      <c r="D9" s="3">
        <v>78304</v>
      </c>
      <c r="E9" s="12">
        <f t="shared" si="0"/>
        <v>0.46947377256566603</v>
      </c>
      <c r="F9" s="3">
        <v>36417</v>
      </c>
      <c r="G9" s="3">
        <v>29662</v>
      </c>
      <c r="H9" s="12">
        <f t="shared" si="1"/>
        <v>0.81450970700497016</v>
      </c>
      <c r="I9" s="3">
        <v>33032</v>
      </c>
      <c r="J9" s="3">
        <v>19400</v>
      </c>
      <c r="K9" s="12">
        <f t="shared" si="2"/>
        <v>0.58730927585371762</v>
      </c>
      <c r="L9" s="3">
        <f t="shared" si="3"/>
        <v>236240</v>
      </c>
      <c r="M9" s="3">
        <f t="shared" si="4"/>
        <v>127366</v>
      </c>
      <c r="N9" s="12">
        <f t="shared" si="5"/>
        <v>0.53913816457839481</v>
      </c>
      <c r="O9" s="16">
        <v>74222</v>
      </c>
      <c r="P9" s="16">
        <v>47974</v>
      </c>
      <c r="Q9" s="12">
        <f t="shared" si="6"/>
        <v>0.64635822262940912</v>
      </c>
      <c r="R9" s="10">
        <f t="shared" si="7"/>
        <v>310462</v>
      </c>
      <c r="S9" s="10">
        <f t="shared" si="8"/>
        <v>175340</v>
      </c>
      <c r="T9" s="12">
        <f t="shared" si="9"/>
        <v>0.5647712119357603</v>
      </c>
      <c r="U9" s="4" t="s">
        <v>17</v>
      </c>
    </row>
    <row r="10" spans="1:21" x14ac:dyDescent="0.35">
      <c r="A10" s="9">
        <v>4</v>
      </c>
      <c r="B10" s="6" t="s">
        <v>18</v>
      </c>
      <c r="C10" s="3">
        <v>104483</v>
      </c>
      <c r="D10" s="3">
        <v>44002</v>
      </c>
      <c r="E10" s="12">
        <f t="shared" si="0"/>
        <v>0.42114028119406982</v>
      </c>
      <c r="F10" s="3">
        <v>33781</v>
      </c>
      <c r="G10" s="3">
        <v>17023</v>
      </c>
      <c r="H10" s="12">
        <f t="shared" si="1"/>
        <v>0.50392232319943164</v>
      </c>
      <c r="I10" s="3">
        <v>7683</v>
      </c>
      <c r="J10" s="3">
        <v>3475</v>
      </c>
      <c r="K10" s="12">
        <f t="shared" si="2"/>
        <v>0.45229727970844724</v>
      </c>
      <c r="L10" s="3">
        <f t="shared" si="3"/>
        <v>145947</v>
      </c>
      <c r="M10" s="3">
        <f>SUM(J10+G10+D10)</f>
        <v>64500</v>
      </c>
      <c r="N10" s="12">
        <f t="shared" si="5"/>
        <v>0.44194125264650869</v>
      </c>
      <c r="O10" s="16">
        <v>63842</v>
      </c>
      <c r="P10" s="16">
        <v>24461</v>
      </c>
      <c r="Q10" s="12">
        <f t="shared" si="6"/>
        <v>0.38314902415337865</v>
      </c>
      <c r="R10" s="10">
        <f t="shared" si="7"/>
        <v>209789</v>
      </c>
      <c r="S10" s="10">
        <f t="shared" si="8"/>
        <v>88961</v>
      </c>
      <c r="T10" s="12">
        <f t="shared" si="9"/>
        <v>0.42404987868763377</v>
      </c>
      <c r="U10" s="4" t="s">
        <v>18</v>
      </c>
    </row>
    <row r="11" spans="1:21" x14ac:dyDescent="0.35">
      <c r="A11" s="10">
        <v>5</v>
      </c>
      <c r="B11" s="6" t="s">
        <v>19</v>
      </c>
      <c r="C11" s="3">
        <v>176473</v>
      </c>
      <c r="D11" s="3">
        <v>95616</v>
      </c>
      <c r="E11" s="12">
        <f t="shared" si="0"/>
        <v>0.54181659517319924</v>
      </c>
      <c r="F11" s="3">
        <v>70787</v>
      </c>
      <c r="G11" s="3">
        <v>54496</v>
      </c>
      <c r="H11" s="12">
        <f t="shared" si="1"/>
        <v>0.76985887239182338</v>
      </c>
      <c r="I11" s="3">
        <v>40737</v>
      </c>
      <c r="J11" s="3">
        <v>13587</v>
      </c>
      <c r="K11" s="12">
        <f t="shared" si="2"/>
        <v>0.33352971500110462</v>
      </c>
      <c r="L11" s="3">
        <f t="shared" si="3"/>
        <v>287997</v>
      </c>
      <c r="M11" s="3">
        <f t="shared" si="4"/>
        <v>163699</v>
      </c>
      <c r="N11" s="12">
        <f t="shared" si="5"/>
        <v>0.56840522644333102</v>
      </c>
      <c r="O11" s="16">
        <v>111287</v>
      </c>
      <c r="P11" s="16">
        <v>66066</v>
      </c>
      <c r="Q11" s="12">
        <f t="shared" si="6"/>
        <v>0.59365424532964317</v>
      </c>
      <c r="R11" s="10">
        <f t="shared" si="7"/>
        <v>399284</v>
      </c>
      <c r="S11" s="10">
        <f t="shared" si="8"/>
        <v>229765</v>
      </c>
      <c r="T11" s="12">
        <f t="shared" si="9"/>
        <v>0.57544254215044932</v>
      </c>
      <c r="U11" s="4" t="s">
        <v>19</v>
      </c>
    </row>
    <row r="12" spans="1:21" x14ac:dyDescent="0.35">
      <c r="A12" s="10">
        <v>6</v>
      </c>
      <c r="B12" s="6" t="s">
        <v>20</v>
      </c>
      <c r="C12" s="3">
        <v>177264</v>
      </c>
      <c r="D12" s="3">
        <v>91244</v>
      </c>
      <c r="E12" s="12">
        <f t="shared" si="0"/>
        <v>0.51473508439389837</v>
      </c>
      <c r="F12" s="3">
        <v>92443</v>
      </c>
      <c r="G12" s="3">
        <v>68786</v>
      </c>
      <c r="H12" s="12">
        <f t="shared" si="1"/>
        <v>0.74409095334422293</v>
      </c>
      <c r="I12" s="3">
        <v>21813</v>
      </c>
      <c r="J12" s="3">
        <v>14895</v>
      </c>
      <c r="K12" s="12">
        <f t="shared" si="2"/>
        <v>0.6828496767982396</v>
      </c>
      <c r="L12" s="3">
        <f t="shared" si="3"/>
        <v>291520</v>
      </c>
      <c r="M12" s="3">
        <f t="shared" si="4"/>
        <v>174925</v>
      </c>
      <c r="N12" s="12">
        <f t="shared" si="5"/>
        <v>0.60004459385290887</v>
      </c>
      <c r="O12" s="16">
        <v>160752</v>
      </c>
      <c r="P12" s="16">
        <v>77764</v>
      </c>
      <c r="Q12" s="12">
        <f t="shared" si="6"/>
        <v>0.48375136856773165</v>
      </c>
      <c r="R12" s="10">
        <f t="shared" si="7"/>
        <v>452272</v>
      </c>
      <c r="S12" s="10">
        <f t="shared" si="8"/>
        <v>252689</v>
      </c>
      <c r="T12" s="12">
        <f t="shared" si="9"/>
        <v>0.55871024516220325</v>
      </c>
      <c r="U12" s="4" t="s">
        <v>20</v>
      </c>
    </row>
    <row r="13" spans="1:21" x14ac:dyDescent="0.35">
      <c r="A13" s="9">
        <v>7</v>
      </c>
      <c r="B13" s="6" t="s">
        <v>21</v>
      </c>
      <c r="C13" s="3">
        <v>184451</v>
      </c>
      <c r="D13" s="3">
        <v>71994</v>
      </c>
      <c r="E13" s="12">
        <f t="shared" si="0"/>
        <v>0.39031504301955533</v>
      </c>
      <c r="F13" s="3">
        <v>47608</v>
      </c>
      <c r="G13" s="3">
        <v>36072</v>
      </c>
      <c r="H13" s="12">
        <f t="shared" si="1"/>
        <v>0.75768778356578725</v>
      </c>
      <c r="I13" s="3">
        <v>31742</v>
      </c>
      <c r="J13" s="3">
        <v>19026</v>
      </c>
      <c r="K13" s="12">
        <f t="shared" si="2"/>
        <v>0.59939512318064392</v>
      </c>
      <c r="L13" s="3">
        <f t="shared" si="3"/>
        <v>263801</v>
      </c>
      <c r="M13" s="3">
        <f t="shared" si="4"/>
        <v>127092</v>
      </c>
      <c r="N13" s="12">
        <f t="shared" si="5"/>
        <v>0.48177224498769905</v>
      </c>
      <c r="O13" s="16">
        <v>89494</v>
      </c>
      <c r="P13" s="16">
        <v>55006</v>
      </c>
      <c r="Q13" s="12">
        <f t="shared" si="6"/>
        <v>0.61463338324356942</v>
      </c>
      <c r="R13" s="10">
        <f t="shared" si="7"/>
        <v>353295</v>
      </c>
      <c r="S13" s="10">
        <f t="shared" si="8"/>
        <v>182098</v>
      </c>
      <c r="T13" s="12">
        <f t="shared" si="9"/>
        <v>0.51542761714714336</v>
      </c>
      <c r="U13" s="4" t="s">
        <v>21</v>
      </c>
    </row>
    <row r="14" spans="1:21" x14ac:dyDescent="0.35">
      <c r="A14" s="10">
        <v>8</v>
      </c>
      <c r="B14" s="6" t="s">
        <v>22</v>
      </c>
      <c r="C14" s="3">
        <v>137223</v>
      </c>
      <c r="D14" s="3">
        <v>61576</v>
      </c>
      <c r="E14" s="12">
        <f t="shared" si="0"/>
        <v>0.44872944039993296</v>
      </c>
      <c r="F14" s="3">
        <v>35519</v>
      </c>
      <c r="G14" s="3">
        <v>22970</v>
      </c>
      <c r="H14" s="12">
        <f t="shared" si="1"/>
        <v>0.64669613446324503</v>
      </c>
      <c r="I14" s="3">
        <v>21627</v>
      </c>
      <c r="J14" s="3">
        <v>13121</v>
      </c>
      <c r="K14" s="12">
        <f t="shared" si="2"/>
        <v>0.60669533453553426</v>
      </c>
      <c r="L14" s="3">
        <f t="shared" si="3"/>
        <v>194369</v>
      </c>
      <c r="M14" s="3">
        <f t="shared" si="4"/>
        <v>97667</v>
      </c>
      <c r="N14" s="12">
        <f t="shared" si="5"/>
        <v>0.50248239173942344</v>
      </c>
      <c r="O14" s="16">
        <v>68788</v>
      </c>
      <c r="P14" s="16">
        <v>38044</v>
      </c>
      <c r="Q14" s="12">
        <f t="shared" si="6"/>
        <v>0.55306158050822818</v>
      </c>
      <c r="R14" s="10">
        <f t="shared" si="7"/>
        <v>263157</v>
      </c>
      <c r="S14" s="10">
        <f t="shared" si="8"/>
        <v>135711</v>
      </c>
      <c r="T14" s="12">
        <f t="shared" si="9"/>
        <v>0.51570355339208152</v>
      </c>
      <c r="U14" s="4" t="s">
        <v>22</v>
      </c>
    </row>
    <row r="15" spans="1:21" x14ac:dyDescent="0.35">
      <c r="A15" s="10">
        <v>9</v>
      </c>
      <c r="B15" s="6" t="s">
        <v>23</v>
      </c>
      <c r="C15" s="3">
        <v>184590</v>
      </c>
      <c r="D15" s="3">
        <v>69897</v>
      </c>
      <c r="E15" s="12">
        <f t="shared" si="0"/>
        <v>0.37866081586218103</v>
      </c>
      <c r="F15" s="3">
        <v>57623</v>
      </c>
      <c r="G15" s="3">
        <v>48236</v>
      </c>
      <c r="H15" s="12">
        <f t="shared" si="1"/>
        <v>0.83709629835308819</v>
      </c>
      <c r="I15" s="3">
        <v>25698</v>
      </c>
      <c r="J15" s="3">
        <v>14519</v>
      </c>
      <c r="K15" s="12">
        <f t="shared" si="2"/>
        <v>0.56498560199237291</v>
      </c>
      <c r="L15" s="3">
        <f t="shared" si="3"/>
        <v>267911</v>
      </c>
      <c r="M15" s="3">
        <f t="shared" si="4"/>
        <v>132652</v>
      </c>
      <c r="N15" s="12">
        <f t="shared" si="5"/>
        <v>0.49513457827412832</v>
      </c>
      <c r="O15" s="16">
        <v>114684</v>
      </c>
      <c r="P15" s="16">
        <v>70972</v>
      </c>
      <c r="Q15" s="12">
        <f t="shared" si="6"/>
        <v>0.61884831362700987</v>
      </c>
      <c r="R15" s="10">
        <f t="shared" si="7"/>
        <v>382595</v>
      </c>
      <c r="S15" s="10">
        <f t="shared" si="8"/>
        <v>203624</v>
      </c>
      <c r="T15" s="12">
        <f t="shared" si="9"/>
        <v>0.53221814189939753</v>
      </c>
      <c r="U15" s="4" t="s">
        <v>23</v>
      </c>
    </row>
    <row r="16" spans="1:21" x14ac:dyDescent="0.35">
      <c r="A16" s="9">
        <v>10</v>
      </c>
      <c r="B16" s="6" t="s">
        <v>24</v>
      </c>
      <c r="C16" s="3">
        <v>250896</v>
      </c>
      <c r="D16" s="3">
        <v>145101</v>
      </c>
      <c r="E16" s="12">
        <f t="shared" si="0"/>
        <v>0.57833126076143104</v>
      </c>
      <c r="F16" s="3">
        <v>70624</v>
      </c>
      <c r="G16" s="3">
        <v>50577</v>
      </c>
      <c r="H16" s="12">
        <f t="shared" si="1"/>
        <v>0.71614465337562305</v>
      </c>
      <c r="I16" s="3">
        <v>26019</v>
      </c>
      <c r="J16" s="3">
        <v>15496</v>
      </c>
      <c r="K16" s="12">
        <f t="shared" si="2"/>
        <v>0.59556477958414999</v>
      </c>
      <c r="L16" s="3">
        <f t="shared" si="3"/>
        <v>347539</v>
      </c>
      <c r="M16" s="3">
        <f t="shared" si="4"/>
        <v>211174</v>
      </c>
      <c r="N16" s="12">
        <f t="shared" si="5"/>
        <v>0.60762676994524356</v>
      </c>
      <c r="O16" s="16">
        <v>124195</v>
      </c>
      <c r="P16" s="16">
        <v>71888</v>
      </c>
      <c r="Q16" s="12">
        <f t="shared" si="6"/>
        <v>0.57883167599339747</v>
      </c>
      <c r="R16" s="10">
        <f t="shared" si="7"/>
        <v>471734</v>
      </c>
      <c r="S16" s="10">
        <f t="shared" si="8"/>
        <v>283062</v>
      </c>
      <c r="T16" s="12">
        <f t="shared" si="9"/>
        <v>0.60004578851640966</v>
      </c>
      <c r="U16" s="4" t="s">
        <v>24</v>
      </c>
    </row>
    <row r="17" spans="1:21" x14ac:dyDescent="0.35">
      <c r="A17" s="10">
        <v>11</v>
      </c>
      <c r="B17" s="6" t="s">
        <v>25</v>
      </c>
      <c r="C17" s="3">
        <v>225624</v>
      </c>
      <c r="D17" s="3">
        <v>103992</v>
      </c>
      <c r="E17" s="12">
        <f t="shared" si="0"/>
        <v>0.46090841399851079</v>
      </c>
      <c r="F17" s="3">
        <v>80296</v>
      </c>
      <c r="G17" s="3">
        <v>58376</v>
      </c>
      <c r="H17" s="12">
        <f t="shared" si="1"/>
        <v>0.72701006276775926</v>
      </c>
      <c r="I17" s="3">
        <v>85694</v>
      </c>
      <c r="J17" s="3">
        <v>43868</v>
      </c>
      <c r="K17" s="12">
        <f t="shared" si="2"/>
        <v>0.51191448642845472</v>
      </c>
      <c r="L17" s="3">
        <f t="shared" si="3"/>
        <v>391614</v>
      </c>
      <c r="M17" s="3">
        <f t="shared" si="4"/>
        <v>206236</v>
      </c>
      <c r="N17" s="12">
        <f t="shared" si="5"/>
        <v>0.52663081503725606</v>
      </c>
      <c r="O17" s="16">
        <v>146034</v>
      </c>
      <c r="P17" s="16">
        <v>85206</v>
      </c>
      <c r="Q17" s="12">
        <f t="shared" si="6"/>
        <v>0.58346686388101399</v>
      </c>
      <c r="R17" s="10">
        <f t="shared" si="7"/>
        <v>537648</v>
      </c>
      <c r="S17" s="10">
        <f t="shared" si="8"/>
        <v>291442</v>
      </c>
      <c r="T17" s="12">
        <f t="shared" si="9"/>
        <v>0.54206841651043058</v>
      </c>
      <c r="U17" s="4" t="s">
        <v>25</v>
      </c>
    </row>
    <row r="18" spans="1:21" x14ac:dyDescent="0.35">
      <c r="A18" s="10">
        <v>12</v>
      </c>
      <c r="B18" s="6" t="s">
        <v>26</v>
      </c>
      <c r="C18" s="3">
        <v>176686</v>
      </c>
      <c r="D18" s="3">
        <v>73988</v>
      </c>
      <c r="E18" s="12">
        <f t="shared" si="0"/>
        <v>0.41875417407151672</v>
      </c>
      <c r="F18" s="3">
        <v>35460</v>
      </c>
      <c r="G18" s="3">
        <v>20909</v>
      </c>
      <c r="H18" s="12">
        <f t="shared" si="1"/>
        <v>0.58965031020868586</v>
      </c>
      <c r="I18" s="3">
        <v>20036</v>
      </c>
      <c r="J18" s="3">
        <v>5062</v>
      </c>
      <c r="K18" s="12">
        <f t="shared" si="2"/>
        <v>0.25264523857057297</v>
      </c>
      <c r="L18" s="3">
        <f t="shared" si="3"/>
        <v>232182</v>
      </c>
      <c r="M18" s="3">
        <f t="shared" si="4"/>
        <v>99959</v>
      </c>
      <c r="N18" s="12">
        <f t="shared" si="5"/>
        <v>0.43052002308533821</v>
      </c>
      <c r="O18" s="16">
        <v>69875</v>
      </c>
      <c r="P18" s="16">
        <v>23008</v>
      </c>
      <c r="Q18" s="12">
        <f t="shared" si="6"/>
        <v>0.32927370304114489</v>
      </c>
      <c r="R18" s="10">
        <f t="shared" si="7"/>
        <v>302057</v>
      </c>
      <c r="S18" s="10">
        <f t="shared" si="8"/>
        <v>122967</v>
      </c>
      <c r="T18" s="12">
        <f t="shared" si="9"/>
        <v>0.40709866018665353</v>
      </c>
      <c r="U18" s="4" t="s">
        <v>26</v>
      </c>
    </row>
    <row r="19" spans="1:21" x14ac:dyDescent="0.35">
      <c r="A19" s="9">
        <v>13</v>
      </c>
      <c r="B19" s="6" t="s">
        <v>27</v>
      </c>
      <c r="C19" s="3">
        <v>111135</v>
      </c>
      <c r="D19" s="3">
        <v>50981</v>
      </c>
      <c r="E19" s="12">
        <f t="shared" si="0"/>
        <v>0.45873037296981151</v>
      </c>
      <c r="F19" s="3">
        <v>22677</v>
      </c>
      <c r="G19" s="3">
        <v>14174</v>
      </c>
      <c r="H19" s="12">
        <f t="shared" si="1"/>
        <v>0.62503858535079593</v>
      </c>
      <c r="I19" s="3">
        <v>13844</v>
      </c>
      <c r="J19" s="3">
        <v>4045</v>
      </c>
      <c r="K19" s="12">
        <f t="shared" si="2"/>
        <v>0.29218433978618896</v>
      </c>
      <c r="L19" s="3">
        <f t="shared" si="3"/>
        <v>147656</v>
      </c>
      <c r="M19" s="3">
        <f t="shared" si="4"/>
        <v>69200</v>
      </c>
      <c r="N19" s="12">
        <f t="shared" si="5"/>
        <v>0.4686568781492117</v>
      </c>
      <c r="O19" s="16">
        <v>44268</v>
      </c>
      <c r="P19" s="16">
        <v>22758</v>
      </c>
      <c r="Q19" s="12">
        <f t="shared" si="6"/>
        <v>0.51409596096503118</v>
      </c>
      <c r="R19" s="10">
        <f t="shared" si="7"/>
        <v>191924</v>
      </c>
      <c r="S19" s="10">
        <f t="shared" si="8"/>
        <v>91958</v>
      </c>
      <c r="T19" s="12">
        <f t="shared" si="9"/>
        <v>0.47913757529021905</v>
      </c>
      <c r="U19" s="4" t="s">
        <v>27</v>
      </c>
    </row>
    <row r="20" spans="1:21" x14ac:dyDescent="0.35">
      <c r="A20" s="10">
        <v>14</v>
      </c>
      <c r="B20" s="6" t="s">
        <v>28</v>
      </c>
      <c r="C20" s="3">
        <v>86009</v>
      </c>
      <c r="D20" s="3">
        <v>31954</v>
      </c>
      <c r="E20" s="12">
        <f t="shared" si="0"/>
        <v>0.37151925961236615</v>
      </c>
      <c r="F20" s="3">
        <v>25287</v>
      </c>
      <c r="G20" s="3">
        <v>12917</v>
      </c>
      <c r="H20" s="12">
        <f t="shared" si="1"/>
        <v>0.5108158342231186</v>
      </c>
      <c r="I20" s="3">
        <v>10666</v>
      </c>
      <c r="J20" s="3">
        <v>6305</v>
      </c>
      <c r="K20" s="12">
        <f t="shared" si="2"/>
        <v>0.59113069566847931</v>
      </c>
      <c r="L20" s="3">
        <f t="shared" si="3"/>
        <v>121962</v>
      </c>
      <c r="M20" s="3">
        <f t="shared" si="4"/>
        <v>51176</v>
      </c>
      <c r="N20" s="12">
        <f t="shared" si="5"/>
        <v>0.41960610682015709</v>
      </c>
      <c r="O20" s="16">
        <v>48403</v>
      </c>
      <c r="P20" s="16">
        <v>24354</v>
      </c>
      <c r="Q20" s="12">
        <f t="shared" si="6"/>
        <v>0.50315063115922565</v>
      </c>
      <c r="R20" s="10">
        <f t="shared" si="7"/>
        <v>170365</v>
      </c>
      <c r="S20" s="10">
        <f t="shared" si="8"/>
        <v>75530</v>
      </c>
      <c r="T20" s="12">
        <f t="shared" si="9"/>
        <v>0.44334223578786724</v>
      </c>
      <c r="U20" s="4" t="s">
        <v>28</v>
      </c>
    </row>
    <row r="21" spans="1:21" x14ac:dyDescent="0.35">
      <c r="A21" s="10">
        <v>15</v>
      </c>
      <c r="B21" s="6" t="s">
        <v>29</v>
      </c>
      <c r="C21" s="3">
        <v>117219</v>
      </c>
      <c r="D21" s="3">
        <v>66234</v>
      </c>
      <c r="E21" s="12">
        <f t="shared" si="0"/>
        <v>0.56504491592659889</v>
      </c>
      <c r="F21" s="3">
        <v>27971</v>
      </c>
      <c r="G21" s="3">
        <v>22179</v>
      </c>
      <c r="H21" s="12">
        <f t="shared" si="1"/>
        <v>0.79292839011833682</v>
      </c>
      <c r="I21" s="3">
        <v>26421</v>
      </c>
      <c r="J21" s="3">
        <v>16438</v>
      </c>
      <c r="K21" s="12">
        <f t="shared" si="2"/>
        <v>0.62215661784186826</v>
      </c>
      <c r="L21" s="3">
        <f t="shared" si="3"/>
        <v>171611</v>
      </c>
      <c r="M21" s="3">
        <f t="shared" si="4"/>
        <v>104851</v>
      </c>
      <c r="N21" s="12">
        <f t="shared" si="5"/>
        <v>0.61098064809365371</v>
      </c>
      <c r="O21" s="16">
        <v>55452</v>
      </c>
      <c r="P21" s="16">
        <v>35652</v>
      </c>
      <c r="Q21" s="12">
        <f t="shared" si="6"/>
        <v>0.64293442977710458</v>
      </c>
      <c r="R21" s="10">
        <f t="shared" si="7"/>
        <v>227063</v>
      </c>
      <c r="S21" s="10">
        <f t="shared" si="8"/>
        <v>140503</v>
      </c>
      <c r="T21" s="12">
        <f t="shared" si="9"/>
        <v>0.61878421407274631</v>
      </c>
      <c r="U21" s="4" t="s">
        <v>29</v>
      </c>
    </row>
    <row r="22" spans="1:21" x14ac:dyDescent="0.35">
      <c r="A22" s="9">
        <v>16</v>
      </c>
      <c r="B22" s="6" t="s">
        <v>30</v>
      </c>
      <c r="C22" s="3">
        <v>139432</v>
      </c>
      <c r="D22" s="3">
        <v>60406</v>
      </c>
      <c r="E22" s="12">
        <f t="shared" si="0"/>
        <v>0.43322910092374778</v>
      </c>
      <c r="F22" s="3">
        <v>47957</v>
      </c>
      <c r="G22" s="3">
        <v>27961</v>
      </c>
      <c r="H22" s="12">
        <f t="shared" si="1"/>
        <v>0.58304314281543879</v>
      </c>
      <c r="I22" s="3">
        <v>26779</v>
      </c>
      <c r="J22" s="3">
        <v>10025</v>
      </c>
      <c r="K22" s="12">
        <f t="shared" si="2"/>
        <v>0.3743605063669293</v>
      </c>
      <c r="L22" s="3">
        <f t="shared" si="3"/>
        <v>214168</v>
      </c>
      <c r="M22" s="3">
        <f t="shared" si="4"/>
        <v>98392</v>
      </c>
      <c r="N22" s="12">
        <f t="shared" si="5"/>
        <v>0.4594150386612379</v>
      </c>
      <c r="O22" s="16">
        <v>96277</v>
      </c>
      <c r="P22" s="16">
        <v>47470</v>
      </c>
      <c r="Q22" s="12">
        <f t="shared" si="6"/>
        <v>0.4930564932434538</v>
      </c>
      <c r="R22" s="10">
        <f t="shared" si="7"/>
        <v>310445</v>
      </c>
      <c r="S22" s="10">
        <f t="shared" si="8"/>
        <v>145862</v>
      </c>
      <c r="T22" s="12">
        <f t="shared" si="9"/>
        <v>0.46984812124530917</v>
      </c>
      <c r="U22" s="4" t="s">
        <v>30</v>
      </c>
    </row>
    <row r="23" spans="1:21" x14ac:dyDescent="0.35">
      <c r="A23" s="10">
        <v>17</v>
      </c>
      <c r="B23" s="6" t="s">
        <v>31</v>
      </c>
      <c r="C23" s="3">
        <v>107699</v>
      </c>
      <c r="D23" s="3">
        <v>58350</v>
      </c>
      <c r="E23" s="12">
        <f t="shared" si="0"/>
        <v>0.54178776033203646</v>
      </c>
      <c r="F23" s="3">
        <v>30126</v>
      </c>
      <c r="G23" s="3">
        <v>19705</v>
      </c>
      <c r="H23" s="12">
        <f t="shared" si="1"/>
        <v>0.65408617141339709</v>
      </c>
      <c r="I23" s="3">
        <v>11738</v>
      </c>
      <c r="J23" s="3">
        <v>3904</v>
      </c>
      <c r="K23" s="12">
        <f t="shared" si="2"/>
        <v>0.33259499062872722</v>
      </c>
      <c r="L23" s="3">
        <f t="shared" si="3"/>
        <v>149563</v>
      </c>
      <c r="M23" s="3">
        <f t="shared" si="4"/>
        <v>81959</v>
      </c>
      <c r="N23" s="12">
        <f t="shared" si="5"/>
        <v>0.54798981031404825</v>
      </c>
      <c r="O23" s="16">
        <v>55377</v>
      </c>
      <c r="P23" s="16">
        <v>26091</v>
      </c>
      <c r="Q23" s="12">
        <f t="shared" si="6"/>
        <v>0.47115228343897286</v>
      </c>
      <c r="R23" s="10">
        <f t="shared" si="7"/>
        <v>204940</v>
      </c>
      <c r="S23" s="10">
        <f t="shared" si="8"/>
        <v>108050</v>
      </c>
      <c r="T23" s="12">
        <f t="shared" si="9"/>
        <v>0.52722748121401386</v>
      </c>
      <c r="U23" s="4" t="s">
        <v>31</v>
      </c>
    </row>
    <row r="24" spans="1:21" x14ac:dyDescent="0.35">
      <c r="A24" s="10">
        <v>18</v>
      </c>
      <c r="B24" s="6" t="s">
        <v>32</v>
      </c>
      <c r="C24" s="3">
        <v>83722</v>
      </c>
      <c r="D24" s="3">
        <v>57839</v>
      </c>
      <c r="E24" s="12">
        <f t="shared" si="0"/>
        <v>0.6908458947469005</v>
      </c>
      <c r="F24" s="3">
        <v>28150</v>
      </c>
      <c r="G24" s="3">
        <v>20250</v>
      </c>
      <c r="H24" s="12">
        <f t="shared" si="1"/>
        <v>0.71936056838365892</v>
      </c>
      <c r="I24" s="3">
        <v>11881</v>
      </c>
      <c r="J24" s="3">
        <v>4780</v>
      </c>
      <c r="K24" s="12">
        <f t="shared" si="2"/>
        <v>0.40232303678141573</v>
      </c>
      <c r="L24" s="3">
        <f t="shared" si="3"/>
        <v>123753</v>
      </c>
      <c r="M24" s="3">
        <f t="shared" si="4"/>
        <v>82869</v>
      </c>
      <c r="N24" s="12">
        <f t="shared" si="5"/>
        <v>0.66963225133936144</v>
      </c>
      <c r="O24" s="16">
        <v>49999</v>
      </c>
      <c r="P24" s="16">
        <v>26225</v>
      </c>
      <c r="Q24" s="12">
        <f t="shared" si="6"/>
        <v>0.52451049020980423</v>
      </c>
      <c r="R24" s="10">
        <f t="shared" si="7"/>
        <v>173752</v>
      </c>
      <c r="S24" s="10">
        <f t="shared" si="8"/>
        <v>109094</v>
      </c>
      <c r="T24" s="12">
        <f t="shared" si="9"/>
        <v>0.62787190938809334</v>
      </c>
      <c r="U24" s="4" t="s">
        <v>32</v>
      </c>
    </row>
    <row r="25" spans="1:21" x14ac:dyDescent="0.35">
      <c r="A25" s="9">
        <v>19</v>
      </c>
      <c r="B25" s="6" t="s">
        <v>33</v>
      </c>
      <c r="C25" s="3">
        <v>72781</v>
      </c>
      <c r="D25" s="3">
        <v>30186</v>
      </c>
      <c r="E25" s="12">
        <f t="shared" si="0"/>
        <v>0.4147511026229373</v>
      </c>
      <c r="F25" s="3">
        <v>15879</v>
      </c>
      <c r="G25" s="3">
        <v>11458</v>
      </c>
      <c r="H25" s="12">
        <f t="shared" si="1"/>
        <v>0.72158196359972293</v>
      </c>
      <c r="I25" s="3">
        <v>5257</v>
      </c>
      <c r="J25" s="3">
        <v>2831</v>
      </c>
      <c r="K25" s="12">
        <f t="shared" si="2"/>
        <v>0.53852006848012179</v>
      </c>
      <c r="L25" s="3">
        <f t="shared" si="3"/>
        <v>93917</v>
      </c>
      <c r="M25" s="3">
        <f t="shared" si="4"/>
        <v>44475</v>
      </c>
      <c r="N25" s="12">
        <f t="shared" si="5"/>
        <v>0.47355643813154169</v>
      </c>
      <c r="O25" s="16">
        <v>31006</v>
      </c>
      <c r="P25" s="16">
        <v>14342</v>
      </c>
      <c r="Q25" s="12">
        <f t="shared" si="6"/>
        <v>0.46255563439334324</v>
      </c>
      <c r="R25" s="10">
        <f t="shared" si="7"/>
        <v>124923</v>
      </c>
      <c r="S25" s="10">
        <f t="shared" si="8"/>
        <v>58817</v>
      </c>
      <c r="T25" s="12">
        <f t="shared" si="9"/>
        <v>0.47082602883376162</v>
      </c>
      <c r="U25" s="4" t="s">
        <v>33</v>
      </c>
    </row>
    <row r="26" spans="1:21" x14ac:dyDescent="0.35">
      <c r="A26" s="10">
        <v>20</v>
      </c>
      <c r="B26" s="6" t="s">
        <v>34</v>
      </c>
      <c r="C26" s="3">
        <v>114418</v>
      </c>
      <c r="D26" s="3">
        <v>47233</v>
      </c>
      <c r="E26" s="12">
        <f t="shared" si="0"/>
        <v>0.41281092135852748</v>
      </c>
      <c r="F26" s="3">
        <v>27321</v>
      </c>
      <c r="G26" s="3">
        <v>18319</v>
      </c>
      <c r="H26" s="12">
        <f t="shared" si="1"/>
        <v>0.67050986420702019</v>
      </c>
      <c r="I26" s="3">
        <v>10517</v>
      </c>
      <c r="J26" s="3">
        <v>5690</v>
      </c>
      <c r="K26" s="12">
        <f t="shared" si="2"/>
        <v>0.54102881049729012</v>
      </c>
      <c r="L26" s="3">
        <f t="shared" si="3"/>
        <v>152256</v>
      </c>
      <c r="M26" s="3">
        <f t="shared" si="4"/>
        <v>71242</v>
      </c>
      <c r="N26" s="12">
        <f t="shared" si="5"/>
        <v>0.46790931063472047</v>
      </c>
      <c r="O26" s="16">
        <v>56282</v>
      </c>
      <c r="P26" s="16">
        <v>30322</v>
      </c>
      <c r="Q26" s="12">
        <f t="shared" si="6"/>
        <v>0.53875128815607121</v>
      </c>
      <c r="R26" s="10">
        <f t="shared" si="7"/>
        <v>208538</v>
      </c>
      <c r="S26" s="10">
        <f t="shared" si="8"/>
        <v>101564</v>
      </c>
      <c r="T26" s="12">
        <f t="shared" si="9"/>
        <v>0.48702874296291321</v>
      </c>
      <c r="U26" s="4" t="s">
        <v>34</v>
      </c>
    </row>
    <row r="27" spans="1:21" x14ac:dyDescent="0.35">
      <c r="A27" s="10">
        <v>21</v>
      </c>
      <c r="B27" s="6" t="s">
        <v>35</v>
      </c>
      <c r="C27" s="3">
        <v>287575</v>
      </c>
      <c r="D27" s="3">
        <v>82899</v>
      </c>
      <c r="E27" s="12">
        <f t="shared" si="0"/>
        <v>0.28826914717899677</v>
      </c>
      <c r="F27" s="3">
        <v>55363</v>
      </c>
      <c r="G27" s="3">
        <v>38903</v>
      </c>
      <c r="H27" s="12">
        <f t="shared" si="1"/>
        <v>0.70268952188284595</v>
      </c>
      <c r="I27" s="3">
        <v>33085</v>
      </c>
      <c r="J27" s="3">
        <v>18949</v>
      </c>
      <c r="K27" s="12">
        <f t="shared" si="2"/>
        <v>0.57273688982922777</v>
      </c>
      <c r="L27" s="3">
        <f t="shared" si="3"/>
        <v>376023</v>
      </c>
      <c r="M27" s="3">
        <f t="shared" si="4"/>
        <v>140751</v>
      </c>
      <c r="N27" s="12">
        <f t="shared" si="5"/>
        <v>0.37431486903726635</v>
      </c>
      <c r="O27" s="16">
        <v>113410</v>
      </c>
      <c r="P27" s="16">
        <v>59897</v>
      </c>
      <c r="Q27" s="12">
        <f t="shared" si="6"/>
        <v>0.52814566616700465</v>
      </c>
      <c r="R27" s="10">
        <f t="shared" si="7"/>
        <v>489433</v>
      </c>
      <c r="S27" s="10">
        <f t="shared" si="8"/>
        <v>200648</v>
      </c>
      <c r="T27" s="12">
        <f t="shared" si="9"/>
        <v>0.40996009668330496</v>
      </c>
      <c r="U27" s="4" t="s">
        <v>35</v>
      </c>
    </row>
    <row r="28" spans="1:21" x14ac:dyDescent="0.35">
      <c r="A28" s="9">
        <v>22</v>
      </c>
      <c r="B28" s="6" t="s">
        <v>36</v>
      </c>
      <c r="C28" s="3">
        <v>90564</v>
      </c>
      <c r="D28" s="3">
        <v>39072</v>
      </c>
      <c r="E28" s="12">
        <f t="shared" si="0"/>
        <v>0.43142970716841128</v>
      </c>
      <c r="F28" s="3">
        <v>32694</v>
      </c>
      <c r="G28" s="3">
        <v>22850</v>
      </c>
      <c r="H28" s="12">
        <f t="shared" si="1"/>
        <v>0.69890499785893434</v>
      </c>
      <c r="I28" s="3">
        <v>12687</v>
      </c>
      <c r="J28" s="3">
        <v>5609</v>
      </c>
      <c r="K28" s="12">
        <f t="shared" si="2"/>
        <v>0.44210609285094982</v>
      </c>
      <c r="L28" s="3">
        <f t="shared" si="3"/>
        <v>135945</v>
      </c>
      <c r="M28" s="3">
        <f t="shared" si="4"/>
        <v>67531</v>
      </c>
      <c r="N28" s="12">
        <f t="shared" si="5"/>
        <v>0.49675236308801352</v>
      </c>
      <c r="O28" s="16">
        <v>65111</v>
      </c>
      <c r="P28" s="16">
        <v>41751</v>
      </c>
      <c r="Q28" s="12">
        <f t="shared" si="6"/>
        <v>0.6412280567031684</v>
      </c>
      <c r="R28" s="10">
        <f t="shared" si="7"/>
        <v>201056</v>
      </c>
      <c r="S28" s="10">
        <f t="shared" si="8"/>
        <v>109282</v>
      </c>
      <c r="T28" s="12">
        <f t="shared" si="9"/>
        <v>0.54354010822855325</v>
      </c>
      <c r="U28" s="4" t="s">
        <v>36</v>
      </c>
    </row>
    <row r="29" spans="1:21" x14ac:dyDescent="0.35">
      <c r="A29" s="10">
        <v>23</v>
      </c>
      <c r="B29" s="6" t="s">
        <v>37</v>
      </c>
      <c r="C29" s="3">
        <v>266110</v>
      </c>
      <c r="D29" s="3">
        <v>149688</v>
      </c>
      <c r="E29" s="12">
        <f t="shared" si="0"/>
        <v>0.56250422757506291</v>
      </c>
      <c r="F29" s="3">
        <v>113847</v>
      </c>
      <c r="G29" s="3">
        <v>106596</v>
      </c>
      <c r="H29" s="12">
        <f t="shared" si="1"/>
        <v>0.9363092571609265</v>
      </c>
      <c r="I29" s="3">
        <v>36390</v>
      </c>
      <c r="J29" s="3">
        <v>31751</v>
      </c>
      <c r="K29" s="12">
        <f t="shared" si="2"/>
        <v>0.87251992305578452</v>
      </c>
      <c r="L29" s="3">
        <f t="shared" si="3"/>
        <v>416347</v>
      </c>
      <c r="M29" s="3">
        <f t="shared" si="4"/>
        <v>288035</v>
      </c>
      <c r="N29" s="12">
        <f t="shared" si="5"/>
        <v>0.69181476028408995</v>
      </c>
      <c r="O29" s="16">
        <v>204290</v>
      </c>
      <c r="P29" s="16">
        <v>135116</v>
      </c>
      <c r="Q29" s="12">
        <f t="shared" si="6"/>
        <v>0.66139311762690289</v>
      </c>
      <c r="R29" s="10">
        <f t="shared" si="7"/>
        <v>620637</v>
      </c>
      <c r="S29" s="10">
        <f t="shared" si="8"/>
        <v>423151</v>
      </c>
      <c r="T29" s="12">
        <f t="shared" si="9"/>
        <v>0.68180111723922354</v>
      </c>
      <c r="U29" s="4" t="s">
        <v>37</v>
      </c>
    </row>
    <row r="30" spans="1:21" x14ac:dyDescent="0.35">
      <c r="A30" s="10">
        <v>24</v>
      </c>
      <c r="B30" s="6" t="s">
        <v>38</v>
      </c>
      <c r="C30" s="3">
        <v>204681</v>
      </c>
      <c r="D30" s="3">
        <v>76438</v>
      </c>
      <c r="E30" s="12">
        <f t="shared" si="0"/>
        <v>0.37344941640894858</v>
      </c>
      <c r="F30" s="3">
        <v>46302</v>
      </c>
      <c r="G30" s="3">
        <v>31818</v>
      </c>
      <c r="H30" s="12">
        <f t="shared" si="1"/>
        <v>0.68718413891408581</v>
      </c>
      <c r="I30" s="3">
        <v>26999</v>
      </c>
      <c r="J30" s="3">
        <v>17926</v>
      </c>
      <c r="K30" s="12">
        <f t="shared" si="2"/>
        <v>0.66395051668580318</v>
      </c>
      <c r="L30" s="3">
        <f t="shared" si="3"/>
        <v>277982</v>
      </c>
      <c r="M30" s="3">
        <f t="shared" si="4"/>
        <v>126182</v>
      </c>
      <c r="N30" s="12">
        <f t="shared" si="5"/>
        <v>0.45392147693016094</v>
      </c>
      <c r="O30" s="16">
        <v>88771</v>
      </c>
      <c r="P30" s="16">
        <v>51677</v>
      </c>
      <c r="Q30" s="12">
        <f t="shared" si="6"/>
        <v>0.58213831093487733</v>
      </c>
      <c r="R30" s="10">
        <f t="shared" si="7"/>
        <v>366753</v>
      </c>
      <c r="S30" s="10">
        <f t="shared" si="8"/>
        <v>177859</v>
      </c>
      <c r="T30" s="12">
        <f t="shared" si="9"/>
        <v>0.48495581494902562</v>
      </c>
      <c r="U30" s="4" t="s">
        <v>38</v>
      </c>
    </row>
    <row r="31" spans="1:21" x14ac:dyDescent="0.35">
      <c r="A31" s="9">
        <v>25</v>
      </c>
      <c r="B31" s="6" t="s">
        <v>39</v>
      </c>
      <c r="C31" s="3">
        <v>135150</v>
      </c>
      <c r="D31" s="3">
        <v>63682</v>
      </c>
      <c r="E31" s="12">
        <f t="shared" si="0"/>
        <v>0.4711949685534591</v>
      </c>
      <c r="F31" s="3">
        <v>23527</v>
      </c>
      <c r="G31" s="3">
        <v>21984</v>
      </c>
      <c r="H31" s="12">
        <f t="shared" si="1"/>
        <v>0.93441577761720573</v>
      </c>
      <c r="I31" s="3">
        <v>14086</v>
      </c>
      <c r="J31" s="3">
        <v>12236</v>
      </c>
      <c r="K31" s="12">
        <f t="shared" si="2"/>
        <v>0.86866392162430783</v>
      </c>
      <c r="L31" s="3">
        <f t="shared" si="3"/>
        <v>172763</v>
      </c>
      <c r="M31" s="3">
        <f t="shared" si="4"/>
        <v>97902</v>
      </c>
      <c r="N31" s="12">
        <f t="shared" si="5"/>
        <v>0.56668383855339399</v>
      </c>
      <c r="O31" s="16">
        <v>46279</v>
      </c>
      <c r="P31" s="16">
        <v>28358</v>
      </c>
      <c r="Q31" s="12">
        <f t="shared" si="6"/>
        <v>0.61276172778149918</v>
      </c>
      <c r="R31" s="10">
        <f t="shared" si="7"/>
        <v>219042</v>
      </c>
      <c r="S31" s="10">
        <f t="shared" si="8"/>
        <v>126260</v>
      </c>
      <c r="T31" s="12">
        <f t="shared" si="9"/>
        <v>0.57641913422996505</v>
      </c>
      <c r="U31" s="4" t="s">
        <v>39</v>
      </c>
    </row>
    <row r="32" spans="1:21" x14ac:dyDescent="0.35">
      <c r="A32" s="10">
        <v>26</v>
      </c>
      <c r="B32" s="6" t="s">
        <v>40</v>
      </c>
      <c r="C32" s="3">
        <v>372609</v>
      </c>
      <c r="D32" s="3">
        <v>169071</v>
      </c>
      <c r="E32" s="12">
        <f t="shared" si="0"/>
        <v>0.45374910428894633</v>
      </c>
      <c r="F32" s="3">
        <v>358341</v>
      </c>
      <c r="G32" s="3">
        <v>436219</v>
      </c>
      <c r="H32" s="12">
        <f t="shared" si="1"/>
        <v>1.217329303652108</v>
      </c>
      <c r="I32" s="3">
        <v>314763</v>
      </c>
      <c r="J32" s="3">
        <v>161023</v>
      </c>
      <c r="K32" s="12">
        <f t="shared" si="2"/>
        <v>0.51156902177193631</v>
      </c>
      <c r="L32" s="3">
        <f t="shared" si="3"/>
        <v>1045713</v>
      </c>
      <c r="M32" s="3">
        <f t="shared" si="4"/>
        <v>766313</v>
      </c>
      <c r="N32" s="12">
        <f t="shared" si="5"/>
        <v>0.73281387914274754</v>
      </c>
      <c r="O32" s="16">
        <v>622381</v>
      </c>
      <c r="P32" s="16">
        <v>625999</v>
      </c>
      <c r="Q32" s="12">
        <f t="shared" si="6"/>
        <v>1.0058131594634154</v>
      </c>
      <c r="R32" s="10">
        <f t="shared" si="7"/>
        <v>1668094</v>
      </c>
      <c r="S32" s="10">
        <f t="shared" si="8"/>
        <v>1392312</v>
      </c>
      <c r="T32" s="12">
        <f t="shared" si="9"/>
        <v>0.83467238656814302</v>
      </c>
      <c r="U32" s="4" t="s">
        <v>40</v>
      </c>
    </row>
    <row r="33" spans="1:21" x14ac:dyDescent="0.35">
      <c r="A33" s="10">
        <v>27</v>
      </c>
      <c r="B33" s="6" t="s">
        <v>41</v>
      </c>
      <c r="C33" s="3">
        <v>141811</v>
      </c>
      <c r="D33" s="3">
        <v>77071</v>
      </c>
      <c r="E33" s="12">
        <f t="shared" si="0"/>
        <v>0.54347688120103521</v>
      </c>
      <c r="F33" s="3">
        <v>56879</v>
      </c>
      <c r="G33" s="3">
        <v>57383</v>
      </c>
      <c r="H33" s="12">
        <f t="shared" si="1"/>
        <v>1.0088609152762882</v>
      </c>
      <c r="I33" s="3">
        <v>23971</v>
      </c>
      <c r="J33" s="3">
        <v>11574</v>
      </c>
      <c r="K33" s="12">
        <f t="shared" si="2"/>
        <v>0.48283342372032872</v>
      </c>
      <c r="L33" s="3">
        <f t="shared" si="3"/>
        <v>222661</v>
      </c>
      <c r="M33" s="3">
        <f t="shared" si="4"/>
        <v>146028</v>
      </c>
      <c r="N33" s="12">
        <f t="shared" si="5"/>
        <v>0.65583106156893212</v>
      </c>
      <c r="O33" s="16">
        <v>110413</v>
      </c>
      <c r="P33" s="16">
        <v>66973</v>
      </c>
      <c r="Q33" s="12">
        <f t="shared" si="6"/>
        <v>0.60656806716600398</v>
      </c>
      <c r="R33" s="10">
        <f t="shared" si="7"/>
        <v>333074</v>
      </c>
      <c r="S33" s="10">
        <f t="shared" si="8"/>
        <v>213001</v>
      </c>
      <c r="T33" s="12">
        <f t="shared" si="9"/>
        <v>0.63950053141343965</v>
      </c>
      <c r="U33" s="4" t="s">
        <v>41</v>
      </c>
    </row>
    <row r="34" spans="1:21" x14ac:dyDescent="0.35">
      <c r="A34" s="9">
        <v>28</v>
      </c>
      <c r="B34" s="6" t="s">
        <v>42</v>
      </c>
      <c r="C34" s="3">
        <v>183490</v>
      </c>
      <c r="D34" s="3">
        <v>100481</v>
      </c>
      <c r="E34" s="12">
        <f t="shared" si="0"/>
        <v>0.54761022399040815</v>
      </c>
      <c r="F34" s="3">
        <v>51675</v>
      </c>
      <c r="G34" s="3">
        <v>44413</v>
      </c>
      <c r="H34" s="12">
        <f t="shared" si="1"/>
        <v>0.85946782776971453</v>
      </c>
      <c r="I34" s="3">
        <v>51405</v>
      </c>
      <c r="J34" s="3">
        <v>28914</v>
      </c>
      <c r="K34" s="12">
        <f t="shared" si="2"/>
        <v>0.56247446746425445</v>
      </c>
      <c r="L34" s="3">
        <f t="shared" si="3"/>
        <v>286570</v>
      </c>
      <c r="M34" s="3">
        <f t="shared" si="4"/>
        <v>173808</v>
      </c>
      <c r="N34" s="12">
        <f t="shared" si="5"/>
        <v>0.6065114980633004</v>
      </c>
      <c r="O34" s="16">
        <v>94502</v>
      </c>
      <c r="P34" s="16">
        <v>71629</v>
      </c>
      <c r="Q34" s="12">
        <f t="shared" si="6"/>
        <v>0.75796279443821291</v>
      </c>
      <c r="R34" s="10">
        <f t="shared" si="7"/>
        <v>381072</v>
      </c>
      <c r="S34" s="10">
        <f t="shared" si="8"/>
        <v>245437</v>
      </c>
      <c r="T34" s="12">
        <f t="shared" si="9"/>
        <v>0.64406988705546453</v>
      </c>
      <c r="U34" s="4" t="s">
        <v>42</v>
      </c>
    </row>
    <row r="35" spans="1:21" x14ac:dyDescent="0.35">
      <c r="A35" s="10">
        <v>29</v>
      </c>
      <c r="B35" s="6" t="s">
        <v>43</v>
      </c>
      <c r="C35" s="3">
        <v>74666</v>
      </c>
      <c r="D35" s="3">
        <v>42767</v>
      </c>
      <c r="E35" s="12">
        <f t="shared" si="0"/>
        <v>0.57277743551281712</v>
      </c>
      <c r="F35" s="3">
        <v>26993</v>
      </c>
      <c r="G35" s="3">
        <v>18360</v>
      </c>
      <c r="H35" s="12">
        <f t="shared" si="1"/>
        <v>0.68017634201459642</v>
      </c>
      <c r="I35" s="3">
        <v>21440</v>
      </c>
      <c r="J35" s="3">
        <v>13012</v>
      </c>
      <c r="K35" s="12">
        <f t="shared" si="2"/>
        <v>0.60690298507462681</v>
      </c>
      <c r="L35" s="3">
        <f t="shared" si="3"/>
        <v>123099</v>
      </c>
      <c r="M35" s="3">
        <f t="shared" si="4"/>
        <v>74139</v>
      </c>
      <c r="N35" s="12">
        <f t="shared" si="5"/>
        <v>0.60227134257792514</v>
      </c>
      <c r="O35" s="16">
        <v>58732</v>
      </c>
      <c r="P35" s="16">
        <v>34336</v>
      </c>
      <c r="Q35" s="12">
        <f t="shared" si="6"/>
        <v>0.58462167132057485</v>
      </c>
      <c r="R35" s="10">
        <f t="shared" si="7"/>
        <v>181831</v>
      </c>
      <c r="S35" s="10">
        <f t="shared" si="8"/>
        <v>108475</v>
      </c>
      <c r="T35" s="12">
        <f t="shared" si="9"/>
        <v>0.59657044178385421</v>
      </c>
      <c r="U35" s="4" t="s">
        <v>43</v>
      </c>
    </row>
    <row r="36" spans="1:21" x14ac:dyDescent="0.35">
      <c r="A36" s="10">
        <v>30</v>
      </c>
      <c r="B36" s="6" t="s">
        <v>44</v>
      </c>
      <c r="C36" s="3">
        <v>282352</v>
      </c>
      <c r="D36" s="3">
        <v>142114</v>
      </c>
      <c r="E36" s="12">
        <f t="shared" si="0"/>
        <v>0.50332209440698139</v>
      </c>
      <c r="F36" s="3">
        <v>72125</v>
      </c>
      <c r="G36" s="3">
        <v>58063</v>
      </c>
      <c r="H36" s="12">
        <f t="shared" si="1"/>
        <v>0.80503292894280765</v>
      </c>
      <c r="I36" s="3">
        <v>70929</v>
      </c>
      <c r="J36" s="3">
        <v>18394</v>
      </c>
      <c r="K36" s="12">
        <f t="shared" si="2"/>
        <v>0.25932975228749877</v>
      </c>
      <c r="L36" s="3">
        <f t="shared" si="3"/>
        <v>425406</v>
      </c>
      <c r="M36" s="3">
        <f t="shared" si="4"/>
        <v>218571</v>
      </c>
      <c r="N36" s="12">
        <f t="shared" si="5"/>
        <v>0.51379388160956829</v>
      </c>
      <c r="O36" s="16">
        <v>132132</v>
      </c>
      <c r="P36" s="16">
        <v>73760</v>
      </c>
      <c r="Q36" s="12">
        <f t="shared" si="6"/>
        <v>0.55822964913874007</v>
      </c>
      <c r="R36" s="10">
        <f t="shared" si="7"/>
        <v>557538</v>
      </c>
      <c r="S36" s="10">
        <f t="shared" si="8"/>
        <v>292331</v>
      </c>
      <c r="T36" s="12">
        <f t="shared" si="9"/>
        <v>0.52432479938587151</v>
      </c>
      <c r="U36" s="4" t="s">
        <v>44</v>
      </c>
    </row>
    <row r="37" spans="1:21" x14ac:dyDescent="0.35">
      <c r="A37" s="9">
        <v>31</v>
      </c>
      <c r="B37" s="6" t="s">
        <v>45</v>
      </c>
      <c r="C37" s="3">
        <v>202605</v>
      </c>
      <c r="D37" s="3">
        <v>100504</v>
      </c>
      <c r="E37" s="12">
        <f t="shared" si="0"/>
        <v>0.49605883369117248</v>
      </c>
      <c r="F37" s="3">
        <v>62614</v>
      </c>
      <c r="G37" s="3">
        <v>42747</v>
      </c>
      <c r="H37" s="12">
        <f t="shared" si="1"/>
        <v>0.68270674290094868</v>
      </c>
      <c r="I37" s="3">
        <v>55267</v>
      </c>
      <c r="J37" s="3">
        <v>24736</v>
      </c>
      <c r="K37" s="12">
        <f t="shared" si="2"/>
        <v>0.44757269256518356</v>
      </c>
      <c r="L37" s="3">
        <f t="shared" si="3"/>
        <v>320486</v>
      </c>
      <c r="M37" s="3">
        <f t="shared" si="4"/>
        <v>167987</v>
      </c>
      <c r="N37" s="12">
        <f t="shared" si="5"/>
        <v>0.52416330198511007</v>
      </c>
      <c r="O37" s="16">
        <v>108417</v>
      </c>
      <c r="P37" s="16">
        <v>61593</v>
      </c>
      <c r="Q37" s="12">
        <f t="shared" si="6"/>
        <v>0.56811201195384486</v>
      </c>
      <c r="R37" s="10">
        <f t="shared" si="7"/>
        <v>428903</v>
      </c>
      <c r="S37" s="10">
        <f t="shared" si="8"/>
        <v>229580</v>
      </c>
      <c r="T37" s="12">
        <f t="shared" si="9"/>
        <v>0.53527254414168235</v>
      </c>
      <c r="U37" s="4" t="s">
        <v>45</v>
      </c>
    </row>
    <row r="38" spans="1:21" x14ac:dyDescent="0.35">
      <c r="A38" s="10">
        <v>32</v>
      </c>
      <c r="B38" s="6" t="s">
        <v>46</v>
      </c>
      <c r="C38" s="3">
        <v>59070</v>
      </c>
      <c r="D38" s="3">
        <v>25092</v>
      </c>
      <c r="E38" s="12">
        <f t="shared" si="0"/>
        <v>0.42478415439309292</v>
      </c>
      <c r="F38" s="3">
        <v>14477</v>
      </c>
      <c r="G38" s="3">
        <v>9915</v>
      </c>
      <c r="H38" s="12">
        <f t="shared" si="1"/>
        <v>0.68487946397734334</v>
      </c>
      <c r="I38" s="3">
        <v>1374</v>
      </c>
      <c r="J38" s="3">
        <v>1093</v>
      </c>
      <c r="K38" s="12">
        <f t="shared" si="2"/>
        <v>0.79548762736535661</v>
      </c>
      <c r="L38" s="3">
        <f t="shared" si="3"/>
        <v>74921</v>
      </c>
      <c r="M38" s="3">
        <f t="shared" si="4"/>
        <v>36100</v>
      </c>
      <c r="N38" s="12">
        <f t="shared" si="5"/>
        <v>0.48184087238557949</v>
      </c>
      <c r="O38" s="16">
        <v>27361</v>
      </c>
      <c r="P38" s="16">
        <v>16411</v>
      </c>
      <c r="Q38" s="12">
        <f t="shared" si="6"/>
        <v>0.59979532911808775</v>
      </c>
      <c r="R38" s="10">
        <f t="shared" si="7"/>
        <v>102282</v>
      </c>
      <c r="S38" s="10">
        <f t="shared" si="8"/>
        <v>52511</v>
      </c>
      <c r="T38" s="12">
        <f t="shared" si="9"/>
        <v>0.51339434113529259</v>
      </c>
      <c r="U38" s="4" t="s">
        <v>46</v>
      </c>
    </row>
    <row r="39" spans="1:21" x14ac:dyDescent="0.35">
      <c r="A39" s="10">
        <v>33</v>
      </c>
      <c r="B39" s="6" t="s">
        <v>47</v>
      </c>
      <c r="C39" s="3">
        <v>47183</v>
      </c>
      <c r="D39" s="3">
        <v>22285</v>
      </c>
      <c r="E39" s="12">
        <f t="shared" si="0"/>
        <v>0.47230994214017763</v>
      </c>
      <c r="F39" s="3">
        <v>11956</v>
      </c>
      <c r="G39" s="3">
        <v>5828</v>
      </c>
      <c r="H39" s="12">
        <f t="shared" si="1"/>
        <v>0.48745399799263966</v>
      </c>
      <c r="I39" s="3">
        <v>5391</v>
      </c>
      <c r="J39" s="3">
        <v>3223</v>
      </c>
      <c r="K39" s="12">
        <f t="shared" si="2"/>
        <v>0.59784826562789839</v>
      </c>
      <c r="L39" s="3">
        <f t="shared" si="3"/>
        <v>64530</v>
      </c>
      <c r="M39" s="3">
        <f t="shared" si="4"/>
        <v>31336</v>
      </c>
      <c r="N39" s="12">
        <f t="shared" si="5"/>
        <v>0.48560359522702617</v>
      </c>
      <c r="O39" s="16">
        <v>23760</v>
      </c>
      <c r="P39" s="16">
        <v>10356</v>
      </c>
      <c r="Q39" s="12">
        <f t="shared" si="6"/>
        <v>0.43585858585858583</v>
      </c>
      <c r="R39" s="10">
        <f t="shared" si="7"/>
        <v>88290</v>
      </c>
      <c r="S39" s="10">
        <f t="shared" si="8"/>
        <v>41692</v>
      </c>
      <c r="T39" s="12">
        <f t="shared" si="9"/>
        <v>0.47221655906671195</v>
      </c>
      <c r="U39" s="4" t="s">
        <v>47</v>
      </c>
    </row>
    <row r="40" spans="1:21" x14ac:dyDescent="0.35">
      <c r="A40" s="9">
        <v>34</v>
      </c>
      <c r="B40" s="6" t="s">
        <v>48</v>
      </c>
      <c r="C40" s="3">
        <v>163714</v>
      </c>
      <c r="D40" s="3">
        <v>71694</v>
      </c>
      <c r="E40" s="12">
        <f t="shared" si="0"/>
        <v>0.43792223023076832</v>
      </c>
      <c r="F40" s="3">
        <v>43897</v>
      </c>
      <c r="G40" s="3">
        <v>30708</v>
      </c>
      <c r="H40" s="12">
        <f t="shared" si="1"/>
        <v>0.69954666605918403</v>
      </c>
      <c r="I40" s="3">
        <v>22954</v>
      </c>
      <c r="J40" s="3">
        <v>13584</v>
      </c>
      <c r="K40" s="12">
        <f t="shared" si="2"/>
        <v>0.59179228021259911</v>
      </c>
      <c r="L40" s="3">
        <f t="shared" si="3"/>
        <v>230565</v>
      </c>
      <c r="M40" s="3">
        <f t="shared" si="4"/>
        <v>115986</v>
      </c>
      <c r="N40" s="12">
        <f t="shared" si="5"/>
        <v>0.50305120031227635</v>
      </c>
      <c r="O40" s="16">
        <v>80005</v>
      </c>
      <c r="P40" s="16">
        <v>35912</v>
      </c>
      <c r="Q40" s="12">
        <f t="shared" si="6"/>
        <v>0.44887194550340603</v>
      </c>
      <c r="R40" s="10">
        <f t="shared" si="7"/>
        <v>310570</v>
      </c>
      <c r="S40" s="10">
        <f t="shared" si="8"/>
        <v>151898</v>
      </c>
      <c r="T40" s="12">
        <f t="shared" si="9"/>
        <v>0.48909424606368934</v>
      </c>
      <c r="U40" s="4" t="s">
        <v>48</v>
      </c>
    </row>
    <row r="41" spans="1:21" x14ac:dyDescent="0.35">
      <c r="A41" s="10">
        <v>35</v>
      </c>
      <c r="B41" s="6" t="s">
        <v>49</v>
      </c>
      <c r="C41" s="3">
        <v>185351</v>
      </c>
      <c r="D41" s="3">
        <v>73896</v>
      </c>
      <c r="E41" s="12">
        <f t="shared" si="0"/>
        <v>0.39868142065594464</v>
      </c>
      <c r="F41" s="3">
        <v>51020</v>
      </c>
      <c r="G41" s="3">
        <v>36422</v>
      </c>
      <c r="H41" s="12">
        <f t="shared" si="1"/>
        <v>0.71387691101528816</v>
      </c>
      <c r="I41" s="3">
        <v>39786</v>
      </c>
      <c r="J41" s="3">
        <v>20232</v>
      </c>
      <c r="K41" s="12">
        <f t="shared" si="2"/>
        <v>0.50852058513044784</v>
      </c>
      <c r="L41" s="3">
        <f t="shared" si="3"/>
        <v>276157</v>
      </c>
      <c r="M41" s="3">
        <f t="shared" si="4"/>
        <v>130550</v>
      </c>
      <c r="N41" s="12">
        <f t="shared" si="5"/>
        <v>0.47273833362905882</v>
      </c>
      <c r="O41" s="16">
        <v>91114</v>
      </c>
      <c r="P41" s="16">
        <v>35372</v>
      </c>
      <c r="Q41" s="12">
        <f t="shared" si="6"/>
        <v>0.38821695897447156</v>
      </c>
      <c r="R41" s="10">
        <f t="shared" si="7"/>
        <v>367271</v>
      </c>
      <c r="S41" s="10">
        <f t="shared" si="8"/>
        <v>165922</v>
      </c>
      <c r="T41" s="12">
        <f t="shared" si="9"/>
        <v>0.45176994644281743</v>
      </c>
      <c r="U41" s="4" t="s">
        <v>49</v>
      </c>
    </row>
    <row r="42" spans="1:21" x14ac:dyDescent="0.35">
      <c r="A42" s="10">
        <v>36</v>
      </c>
      <c r="B42" s="6" t="s">
        <v>50</v>
      </c>
      <c r="C42" s="3">
        <v>120709</v>
      </c>
      <c r="D42" s="3">
        <v>49168</v>
      </c>
      <c r="E42" s="12">
        <f t="shared" si="0"/>
        <v>0.40732671134712406</v>
      </c>
      <c r="F42" s="3">
        <v>31003</v>
      </c>
      <c r="G42" s="3">
        <v>16714</v>
      </c>
      <c r="H42" s="12">
        <f t="shared" si="1"/>
        <v>0.53910911847240595</v>
      </c>
      <c r="I42" s="3">
        <v>19808</v>
      </c>
      <c r="J42" s="3">
        <v>9279</v>
      </c>
      <c r="K42" s="12">
        <f t="shared" si="2"/>
        <v>0.46844709208400648</v>
      </c>
      <c r="L42" s="3">
        <f t="shared" si="3"/>
        <v>171520</v>
      </c>
      <c r="M42" s="3">
        <f t="shared" si="4"/>
        <v>75161</v>
      </c>
      <c r="N42" s="12">
        <f t="shared" si="5"/>
        <v>0.43820545708955222</v>
      </c>
      <c r="O42" s="16">
        <v>64931</v>
      </c>
      <c r="P42" s="16">
        <v>32235</v>
      </c>
      <c r="Q42" s="12">
        <f t="shared" si="6"/>
        <v>0.49645007777486871</v>
      </c>
      <c r="R42" s="10">
        <f t="shared" si="7"/>
        <v>236451</v>
      </c>
      <c r="S42" s="10">
        <f t="shared" si="8"/>
        <v>107396</v>
      </c>
      <c r="T42" s="12">
        <f t="shared" si="9"/>
        <v>0.45419981306909252</v>
      </c>
      <c r="U42" s="4" t="s">
        <v>50</v>
      </c>
    </row>
    <row r="43" spans="1:21" x14ac:dyDescent="0.35">
      <c r="A43" s="9">
        <v>37</v>
      </c>
      <c r="B43" s="6" t="s">
        <v>51</v>
      </c>
      <c r="C43" s="3">
        <v>189593</v>
      </c>
      <c r="D43" s="3">
        <v>88908</v>
      </c>
      <c r="E43" s="12">
        <f t="shared" si="0"/>
        <v>0.46894136386891921</v>
      </c>
      <c r="F43" s="3">
        <v>56761</v>
      </c>
      <c r="G43" s="3">
        <v>35098</v>
      </c>
      <c r="H43" s="12">
        <f t="shared" si="1"/>
        <v>0.61834710452599495</v>
      </c>
      <c r="I43" s="3">
        <v>20122</v>
      </c>
      <c r="J43" s="3">
        <v>14441</v>
      </c>
      <c r="K43" s="12">
        <f t="shared" si="2"/>
        <v>0.71767219958254647</v>
      </c>
      <c r="L43" s="3">
        <f t="shared" si="3"/>
        <v>266476</v>
      </c>
      <c r="M43" s="3">
        <f t="shared" si="4"/>
        <v>138447</v>
      </c>
      <c r="N43" s="12">
        <f t="shared" si="5"/>
        <v>0.51954772662453652</v>
      </c>
      <c r="O43" s="16">
        <v>116044</v>
      </c>
      <c r="P43" s="16">
        <v>52519</v>
      </c>
      <c r="Q43" s="12">
        <f t="shared" si="6"/>
        <v>0.45257833235669231</v>
      </c>
      <c r="R43" s="10">
        <f t="shared" si="7"/>
        <v>382520</v>
      </c>
      <c r="S43" s="10">
        <f t="shared" si="8"/>
        <v>190966</v>
      </c>
      <c r="T43" s="12">
        <f t="shared" si="9"/>
        <v>0.49923141273658894</v>
      </c>
      <c r="U43" s="4" t="s">
        <v>51</v>
      </c>
    </row>
    <row r="44" spans="1:21" x14ac:dyDescent="0.35">
      <c r="A44" s="10">
        <v>38</v>
      </c>
      <c r="B44" s="6" t="s">
        <v>52</v>
      </c>
      <c r="C44" s="3">
        <v>173431</v>
      </c>
      <c r="D44" s="3">
        <v>111216</v>
      </c>
      <c r="E44" s="12">
        <f t="shared" si="0"/>
        <v>0.64126943856634622</v>
      </c>
      <c r="F44" s="3">
        <v>52040</v>
      </c>
      <c r="G44" s="3">
        <v>42778</v>
      </c>
      <c r="H44" s="12">
        <f t="shared" si="1"/>
        <v>0.82202152190622602</v>
      </c>
      <c r="I44" s="3">
        <v>73773</v>
      </c>
      <c r="J44" s="3">
        <v>28082</v>
      </c>
      <c r="K44" s="12">
        <f t="shared" si="2"/>
        <v>0.38065416886936954</v>
      </c>
      <c r="L44" s="3">
        <f t="shared" si="3"/>
        <v>299244</v>
      </c>
      <c r="M44" s="3">
        <f t="shared" si="4"/>
        <v>182076</v>
      </c>
      <c r="N44" s="12">
        <f t="shared" si="5"/>
        <v>0.60845330232185102</v>
      </c>
      <c r="O44" s="16">
        <v>87623</v>
      </c>
      <c r="P44" s="16">
        <v>43644</v>
      </c>
      <c r="Q44" s="12">
        <f t="shared" si="6"/>
        <v>0.49808840144710864</v>
      </c>
      <c r="R44" s="10">
        <f t="shared" si="7"/>
        <v>386867</v>
      </c>
      <c r="S44" s="10">
        <f t="shared" si="8"/>
        <v>225720</v>
      </c>
      <c r="T44" s="12">
        <f t="shared" si="9"/>
        <v>0.58345632995318808</v>
      </c>
      <c r="U44" s="4" t="s">
        <v>52</v>
      </c>
    </row>
    <row r="45" spans="1:21" s="8" customFormat="1" x14ac:dyDescent="0.35">
      <c r="A45" s="21" t="s">
        <v>53</v>
      </c>
      <c r="B45" s="21"/>
      <c r="C45" s="13">
        <f>SUM(C7:C44)</f>
        <v>6000000</v>
      </c>
      <c r="D45" s="13">
        <f>SUM(D7:D44)</f>
        <v>2830434</v>
      </c>
      <c r="E45" s="14">
        <f t="shared" si="0"/>
        <v>0.47173900000000002</v>
      </c>
      <c r="F45" s="13">
        <f>SUM(F7:F44)</f>
        <v>2000000</v>
      </c>
      <c r="G45" s="13">
        <f>SUM(G7:G44)</f>
        <v>1653265</v>
      </c>
      <c r="H45" s="14">
        <f t="shared" si="1"/>
        <v>0.82663249999999999</v>
      </c>
      <c r="I45" s="13">
        <f>SUM(I7:I44)</f>
        <v>1300000</v>
      </c>
      <c r="J45" s="13">
        <f>SUM(J7:J44)</f>
        <v>663980</v>
      </c>
      <c r="K45" s="14">
        <f t="shared" si="2"/>
        <v>0.51075384615384611</v>
      </c>
      <c r="L45" s="13">
        <f>SUM(L7:L44)</f>
        <v>9300000</v>
      </c>
      <c r="M45" s="13">
        <f>SUM(M7:M44)</f>
        <v>5147679</v>
      </c>
      <c r="N45" s="14">
        <f t="shared" si="5"/>
        <v>0.55351387096774196</v>
      </c>
      <c r="O45" s="17">
        <f>SUM(O7:O44)</f>
        <v>3700000</v>
      </c>
      <c r="P45" s="17">
        <f>SUM(P7:P44)</f>
        <v>2314138</v>
      </c>
      <c r="Q45" s="14">
        <f t="shared" si="6"/>
        <v>0.62544270270270275</v>
      </c>
      <c r="R45" s="17">
        <f>SUM(R7:R44)</f>
        <v>13000000</v>
      </c>
      <c r="S45" s="17">
        <f>SUM(S7:S44)</f>
        <v>7461817</v>
      </c>
      <c r="T45" s="14">
        <f t="shared" si="9"/>
        <v>0.57398592307692309</v>
      </c>
      <c r="U45" s="7"/>
    </row>
  </sheetData>
  <mergeCells count="13">
    <mergeCell ref="A1:U1"/>
    <mergeCell ref="A2:U2"/>
    <mergeCell ref="A3:U3"/>
    <mergeCell ref="A45:B45"/>
    <mergeCell ref="C5:E5"/>
    <mergeCell ref="F5:H5"/>
    <mergeCell ref="I5:K5"/>
    <mergeCell ref="L5:N5"/>
    <mergeCell ref="O5:Q5"/>
    <mergeCell ref="R5:T5"/>
    <mergeCell ref="B5:B6"/>
    <mergeCell ref="A5:A6"/>
    <mergeCell ref="A4:U4"/>
  </mergeCells>
  <pageMargins left="0.35433070866141736" right="0" top="0.55118110236220474" bottom="0" header="0.31496062992125984" footer="0.31496062992125984"/>
  <pageSetup paperSize="9" scale="7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ACP</vt:lpstr>
      <vt:lpstr>ACP!Print_Area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2019-01-29T13:22:26Z</cp:lastPrinted>
  <dcterms:created xsi:type="dcterms:W3CDTF">2013-08-22T12:33:56Z</dcterms:created>
  <dcterms:modified xsi:type="dcterms:W3CDTF">2019-03-04T07:20:40Z</dcterms:modified>
</cp:coreProperties>
</file>