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definedNames>
    <definedName name="_xlnm.Print_Area" localSheetId="0">BCBCA!$A:$I</definedName>
  </definedNames>
  <calcPr calcId="124519"/>
</workbook>
</file>

<file path=xl/calcChain.xml><?xml version="1.0" encoding="utf-8"?>
<calcChain xmlns="http://schemas.openxmlformats.org/spreadsheetml/2006/main">
  <c r="H54" i="4"/>
  <c r="H44"/>
  <c r="G53"/>
  <c r="F53"/>
  <c r="E53"/>
  <c r="D53"/>
  <c r="C53"/>
  <c r="G50"/>
  <c r="F50"/>
  <c r="E50"/>
  <c r="D50"/>
  <c r="C50"/>
  <c r="G46"/>
  <c r="F46"/>
  <c r="E46"/>
  <c r="D46"/>
  <c r="C46"/>
  <c r="G43"/>
  <c r="F43"/>
  <c r="E43"/>
  <c r="D43"/>
  <c r="C43"/>
  <c r="G29"/>
  <c r="F29"/>
  <c r="F44" s="1"/>
  <c r="E29"/>
  <c r="D29"/>
  <c r="C29"/>
  <c r="E44" l="1"/>
  <c r="E54" s="1"/>
  <c r="D44"/>
  <c r="D54" s="1"/>
  <c r="C44"/>
  <c r="C54" s="1"/>
  <c r="G44"/>
  <c r="G54" s="1"/>
  <c r="F54"/>
</calcChain>
</file>

<file path=xl/sharedStrings.xml><?xml version="1.0" encoding="utf-8"?>
<sst xmlns="http://schemas.openxmlformats.org/spreadsheetml/2006/main" count="63" uniqueCount="63">
  <si>
    <t>STATE LEVEL BANKERS' COMMITTEE BIHAR, PATNA</t>
  </si>
  <si>
    <t>(CONVENOR- STATE BANK OF INDIA)</t>
  </si>
  <si>
    <t>AS ON 31.03.2019</t>
  </si>
  <si>
    <t>SL</t>
  </si>
  <si>
    <t xml:space="preserve">BANK NAME </t>
  </si>
  <si>
    <t>No of CSP/Bank Mitra Engaged</t>
  </si>
  <si>
    <t>Tranaction details of BCAs</t>
  </si>
  <si>
    <t>No of Accounts opened during 2018 - 19</t>
  </si>
  <si>
    <t>Amount of transaction (Debit/Credit) made in the a/c during 2018 - 19 (Amt. in Lacs)</t>
  </si>
  <si>
    <t>No. of Accounts Opened</t>
  </si>
  <si>
    <t>Amt of Transactions (Debit/Credit) made in the A/C (Amt. in Lacs)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</si>
  <si>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</si>
  <si>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</si>
  <si>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</si>
  <si>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</si>
  <si>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</si>
  <si>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</si>
  <si>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</si>
  <si>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</si>
  <si>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</si>
  <si>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</si>
  <si>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</si>
  <si>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</si>
  <si>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</si>
  <si>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</si>
  <si>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</si>
  <si>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</si>
  <si>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</si>
  <si>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</si>
  <si>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</si>
  <si>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</si>
  <si>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</si>
  <si>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PUBLIC BANKS TOTAL</t>
  </si>
  <si>
    <t xml:space="preserve">PRIVATE BANKS 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</si>
  <si>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</si>
  <si>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</si>
  <si>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</si>
  <si>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</si>
  <si>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</si>
  <si>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</si>
  <si>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</si>
  <si>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</si>
  <si>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</si>
  <si>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</si>
  <si>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</si>
  <si>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</si>
  <si>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PRIVATE BANKS TOTAL</t>
  </si>
  <si>
    <t>TOTAL COMMERCIAL BANK</t>
  </si>
  <si>
    <t>STATE CO-OP. BANK</t>
  </si>
  <si>
    <t>TOTAL COOPERATIVE BANK</t>
  </si>
  <si>
    <t>UTTAR BIHAR .G BANK</t>
  </si>
  <si>
    <t>DAKSHIN BIHAR GRAMIN BANK</t>
  </si>
  <si>
    <t>BIHAR GRAMIN BANK</t>
  </si>
  <si>
    <t>UTTAR BIHAR GRAMIN BANK</t>
  </si>
  <si>
    <t>TOTAL REGIONAL RURAL BANK</t>
  </si>
  <si>
    <t>UTKARSH SFB</t>
  </si>
  <si>
    <t>UJJIVAN SFB</t>
  </si>
  <si>
    <t xml:space="preserve">TOTAL SMALL FINANCE BANK </t>
  </si>
  <si>
    <t>TOTAL FOR BIHAR</t>
  </si>
  <si>
    <t xml:space="preserve">Cumulative Achievement upto MARCH 2019 
(since Inception) </t>
  </si>
  <si>
    <t>Amount 
(amt in Lacs) during 2018 - 19</t>
  </si>
  <si>
    <t>No. of (Debit/Credit) transaction made in the A/c during 2018 - 19</t>
  </si>
  <si>
    <t>BANK-WISE PERFORMANCE : Performance of Business Correspondents (BCs) and Business Correspondent Agents (BCAs)                    FY :2018-19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</si>
</sst>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164" fontId="1" fillId="0" borderId="0" xfId="0" applyNumberFormat="1" applyFont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4"/>
  <sheetViews>
    <sheetView tabSelected="1" workbookViewId="0">
      <selection activeCell="H5" sqref="H5:I6"/>
    </sheetView>
  </sheetViews>
  <sheetFormatPr defaultRowHeight="15"/>
  <cols>
    <col min="1" max="1" width="3" style="11" bestFit="1" customWidth="1"/>
    <col min="2" max="2" width="28.7109375" bestFit="1" customWidth="1"/>
    <col min="3" max="3" width="10.7109375" style="10" customWidth="1"/>
    <col min="4" max="4" width="10.7109375" style="11" customWidth="1"/>
    <col min="5" max="5" width="15.28515625" style="11" customWidth="1"/>
    <col min="6" max="6" width="13.7109375" style="11" customWidth="1"/>
    <col min="7" max="7" width="15.5703125" style="11" customWidth="1"/>
    <col min="8" max="8" width="10.7109375" style="11" customWidth="1"/>
    <col min="9" max="9" width="17.42578125" style="11" customWidth="1"/>
    <col min="10" max="10" width="12" style="4" customWidth="1"/>
  </cols>
  <sheetData>
    <row r="1" spans="1:10" ht="15.7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0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10" s="4" customFormat="1" ht="24" customHeight="1">
      <c r="A3" s="15" t="s">
        <v>62</v>
      </c>
      <c r="B3" s="16"/>
      <c r="C3" s="16"/>
      <c r="D3" s="16"/>
      <c r="E3" s="16"/>
      <c r="F3" s="16"/>
      <c r="G3" s="16"/>
      <c r="H3" s="16"/>
      <c r="I3" s="17"/>
    </row>
    <row r="4" spans="1:10">
      <c r="A4" s="13" t="s">
        <v>2</v>
      </c>
      <c r="B4" s="13"/>
      <c r="C4" s="13"/>
      <c r="D4" s="13"/>
      <c r="E4" s="13"/>
      <c r="F4" s="13"/>
      <c r="G4" s="13"/>
      <c r="H4" s="13"/>
      <c r="I4" s="13"/>
    </row>
    <row r="5" spans="1:10" ht="46.5" customHeight="1">
      <c r="A5" s="18" t="s">
        <v>3</v>
      </c>
      <c r="B5" s="18" t="s">
        <v>4</v>
      </c>
      <c r="C5" s="27" t="s">
        <v>5</v>
      </c>
      <c r="D5" s="22" t="s">
        <v>6</v>
      </c>
      <c r="E5" s="23"/>
      <c r="F5" s="23"/>
      <c r="G5" s="24"/>
      <c r="H5" s="28" t="s">
        <v>59</v>
      </c>
      <c r="I5" s="29"/>
      <c r="J5" s="5"/>
    </row>
    <row r="6" spans="1:10" s="2" customFormat="1">
      <c r="A6" s="18"/>
      <c r="B6" s="18"/>
      <c r="C6" s="27"/>
      <c r="D6" s="19" t="s">
        <v>7</v>
      </c>
      <c r="E6" s="20" t="s">
        <v>60</v>
      </c>
      <c r="F6" s="19" t="s">
        <v>61</v>
      </c>
      <c r="G6" s="19" t="s">
        <v>8</v>
      </c>
      <c r="H6" s="30"/>
      <c r="I6" s="31"/>
      <c r="J6" s="5"/>
    </row>
    <row r="7" spans="1:10" ht="78" customHeight="1">
      <c r="A7" s="18"/>
      <c r="B7" s="18"/>
      <c r="C7" s="27"/>
      <c r="D7" s="19"/>
      <c r="E7" s="21"/>
      <c r="F7" s="19"/>
      <c r="G7" s="19"/>
      <c r="H7" s="8" t="s">
        <v>9</v>
      </c>
      <c r="I7" s="8" t="s">
        <v>10</v>
      </c>
      <c r="J7" s="5"/>
    </row>
    <row r="8" spans="1:10">
      <c r="A8" s="12">
        <v>1</v>
      </c>
      <c r="B8" s="6" t="s">
        <v>11</v>
      </c>
      <c r="C8" s="8">
        <v>6933</v>
      </c>
      <c r="D8" s="8">
        <v>1312718</v>
      </c>
      <c r="E8" s="8">
        <v>21071</v>
      </c>
      <c r="F8" s="8">
        <v>68742763</v>
      </c>
      <c r="G8" s="8">
        <v>3250899</v>
      </c>
      <c r="H8" s="8">
        <v>22024886</v>
      </c>
      <c r="I8" s="8">
        <v>3545159</v>
      </c>
      <c r="J8" s="5"/>
    </row>
    <row r="9" spans="1:10">
      <c r="A9" s="12">
        <v>2</v>
      </c>
      <c r="B9" s="6" t="s">
        <v>12</v>
      </c>
      <c r="C9" s="8">
        <v>1045</v>
      </c>
      <c r="D9" s="8">
        <v>819138</v>
      </c>
      <c r="E9" s="8">
        <v>10202</v>
      </c>
      <c r="F9" s="8">
        <v>358180</v>
      </c>
      <c r="G9" s="8">
        <v>20823</v>
      </c>
      <c r="H9" s="8">
        <v>4728680</v>
      </c>
      <c r="I9" s="8">
        <v>20823</v>
      </c>
      <c r="J9" s="5"/>
    </row>
    <row r="10" spans="1:10">
      <c r="A10" s="12">
        <v>3</v>
      </c>
      <c r="B10" s="6" t="s">
        <v>13</v>
      </c>
      <c r="C10" s="8">
        <v>1102</v>
      </c>
      <c r="D10" s="8">
        <v>325265</v>
      </c>
      <c r="E10" s="8">
        <v>2576</v>
      </c>
      <c r="F10" s="8">
        <v>1172988</v>
      </c>
      <c r="G10" s="8">
        <v>37599</v>
      </c>
      <c r="H10" s="8">
        <v>5878804</v>
      </c>
      <c r="I10" s="8">
        <v>270840</v>
      </c>
      <c r="J10" s="5"/>
    </row>
    <row r="11" spans="1:10">
      <c r="A11" s="12">
        <v>4</v>
      </c>
      <c r="B11" s="6" t="s">
        <v>14</v>
      </c>
      <c r="C11" s="8">
        <v>221</v>
      </c>
      <c r="D11" s="8">
        <v>3357</v>
      </c>
      <c r="E11" s="8">
        <v>1151</v>
      </c>
      <c r="F11" s="8">
        <v>298629</v>
      </c>
      <c r="G11" s="8">
        <v>8345</v>
      </c>
      <c r="H11" s="8">
        <v>1036009</v>
      </c>
      <c r="I11" s="8">
        <v>18606</v>
      </c>
      <c r="J11" s="5"/>
    </row>
    <row r="12" spans="1:10">
      <c r="A12" s="12">
        <v>5</v>
      </c>
      <c r="B12" s="6" t="s">
        <v>15</v>
      </c>
      <c r="C12" s="8">
        <v>590</v>
      </c>
      <c r="D12" s="8">
        <v>145028</v>
      </c>
      <c r="E12" s="8">
        <v>3471</v>
      </c>
      <c r="F12" s="8">
        <v>30997</v>
      </c>
      <c r="G12" s="8">
        <v>1276</v>
      </c>
      <c r="H12" s="8">
        <v>285943</v>
      </c>
      <c r="I12" s="8">
        <v>13808</v>
      </c>
      <c r="J12" s="5"/>
    </row>
    <row r="13" spans="1:10">
      <c r="A13" s="12">
        <v>6</v>
      </c>
      <c r="B13" s="6" t="s">
        <v>16</v>
      </c>
      <c r="C13" s="8">
        <v>1153</v>
      </c>
      <c r="D13" s="8">
        <v>843314</v>
      </c>
      <c r="E13" s="8">
        <v>394</v>
      </c>
      <c r="F13" s="8">
        <v>3435253</v>
      </c>
      <c r="G13" s="8">
        <v>6835</v>
      </c>
      <c r="H13" s="8">
        <v>3106574</v>
      </c>
      <c r="I13" s="8">
        <v>50735</v>
      </c>
      <c r="J13" s="5"/>
    </row>
    <row r="14" spans="1:10">
      <c r="A14" s="12">
        <v>7</v>
      </c>
      <c r="B14" s="6" t="s">
        <v>17</v>
      </c>
      <c r="C14" s="8">
        <v>190</v>
      </c>
      <c r="D14" s="8">
        <v>9296</v>
      </c>
      <c r="E14" s="8">
        <v>0</v>
      </c>
      <c r="F14" s="8">
        <v>27956</v>
      </c>
      <c r="G14" s="8">
        <v>1379</v>
      </c>
      <c r="H14" s="8">
        <v>440960</v>
      </c>
      <c r="I14" s="8">
        <v>34095</v>
      </c>
      <c r="J14" s="5"/>
    </row>
    <row r="15" spans="1:10">
      <c r="A15" s="12">
        <v>8</v>
      </c>
      <c r="B15" s="6" t="s">
        <v>18</v>
      </c>
      <c r="C15" s="8">
        <v>607</v>
      </c>
      <c r="D15" s="8">
        <v>130842</v>
      </c>
      <c r="E15" s="8">
        <v>647</v>
      </c>
      <c r="F15" s="8">
        <v>71891</v>
      </c>
      <c r="G15" s="8">
        <v>3996</v>
      </c>
      <c r="H15" s="8">
        <v>1464904</v>
      </c>
      <c r="I15" s="8">
        <v>17767</v>
      </c>
      <c r="J15" s="5"/>
    </row>
    <row r="16" spans="1:10">
      <c r="A16" s="12">
        <v>9</v>
      </c>
      <c r="B16" s="6" t="s">
        <v>19</v>
      </c>
      <c r="C16" s="8">
        <v>561</v>
      </c>
      <c r="D16" s="8">
        <v>189825</v>
      </c>
      <c r="E16" s="8">
        <v>11117</v>
      </c>
      <c r="F16" s="8">
        <v>99523</v>
      </c>
      <c r="G16" s="8">
        <v>1440</v>
      </c>
      <c r="H16" s="8">
        <v>743600</v>
      </c>
      <c r="I16" s="8">
        <v>2823</v>
      </c>
      <c r="J16" s="5"/>
    </row>
    <row r="17" spans="1:10">
      <c r="A17" s="12">
        <v>10</v>
      </c>
      <c r="B17" s="6" t="s">
        <v>20</v>
      </c>
      <c r="C17" s="8">
        <v>3</v>
      </c>
      <c r="D17" s="8">
        <v>0</v>
      </c>
      <c r="E17" s="8">
        <v>0</v>
      </c>
      <c r="F17" s="8">
        <v>0</v>
      </c>
      <c r="G17" s="8">
        <v>0</v>
      </c>
      <c r="H17" s="8">
        <v>72525</v>
      </c>
      <c r="I17" s="8">
        <v>0</v>
      </c>
      <c r="J17" s="5"/>
    </row>
    <row r="18" spans="1:10">
      <c r="A18" s="12">
        <v>11</v>
      </c>
      <c r="B18" s="6" t="s">
        <v>21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16863</v>
      </c>
      <c r="I18" s="8">
        <v>0</v>
      </c>
      <c r="J18" s="5"/>
    </row>
    <row r="19" spans="1:10">
      <c r="A19" s="12">
        <v>12</v>
      </c>
      <c r="B19" s="6" t="s">
        <v>22</v>
      </c>
      <c r="C19" s="8">
        <v>2</v>
      </c>
      <c r="D19" s="8">
        <v>0</v>
      </c>
      <c r="E19" s="8">
        <v>0</v>
      </c>
      <c r="F19" s="8">
        <v>55</v>
      </c>
      <c r="G19" s="8">
        <v>27</v>
      </c>
      <c r="H19" s="8">
        <v>97461</v>
      </c>
      <c r="I19" s="8">
        <v>27</v>
      </c>
      <c r="J19" s="5"/>
    </row>
    <row r="20" spans="1:10">
      <c r="A20" s="12">
        <v>13</v>
      </c>
      <c r="B20" s="6" t="s">
        <v>23</v>
      </c>
      <c r="C20" s="8">
        <v>5</v>
      </c>
      <c r="D20" s="8">
        <v>1690</v>
      </c>
      <c r="E20" s="8">
        <v>158</v>
      </c>
      <c r="F20" s="8">
        <v>762</v>
      </c>
      <c r="G20" s="8">
        <v>117</v>
      </c>
      <c r="H20" s="8">
        <v>1690</v>
      </c>
      <c r="I20" s="8">
        <v>374</v>
      </c>
      <c r="J20" s="5"/>
    </row>
    <row r="21" spans="1:10">
      <c r="A21" s="12">
        <v>14</v>
      </c>
      <c r="B21" s="6" t="s">
        <v>24</v>
      </c>
      <c r="C21" s="8">
        <v>50</v>
      </c>
      <c r="D21" s="8">
        <v>3587</v>
      </c>
      <c r="E21" s="8">
        <v>222</v>
      </c>
      <c r="F21" s="8">
        <v>10072</v>
      </c>
      <c r="G21" s="8">
        <v>268</v>
      </c>
      <c r="H21" s="8">
        <v>83359</v>
      </c>
      <c r="I21" s="8">
        <v>402</v>
      </c>
      <c r="J21" s="5"/>
    </row>
    <row r="22" spans="1:10">
      <c r="A22" s="12">
        <v>15</v>
      </c>
      <c r="B22" s="6" t="s">
        <v>25</v>
      </c>
      <c r="C22" s="8">
        <v>12</v>
      </c>
      <c r="D22" s="8">
        <v>0</v>
      </c>
      <c r="E22" s="8">
        <v>143</v>
      </c>
      <c r="F22" s="8">
        <v>516</v>
      </c>
      <c r="G22" s="8">
        <v>3</v>
      </c>
      <c r="H22" s="8">
        <v>118408</v>
      </c>
      <c r="I22" s="8">
        <v>12</v>
      </c>
      <c r="J22" s="5"/>
    </row>
    <row r="23" spans="1:10">
      <c r="A23" s="12">
        <v>16</v>
      </c>
      <c r="B23" s="6" t="s">
        <v>26</v>
      </c>
      <c r="C23" s="8">
        <v>20</v>
      </c>
      <c r="D23" s="8">
        <v>1585</v>
      </c>
      <c r="E23" s="8">
        <v>0</v>
      </c>
      <c r="F23" s="8">
        <v>25247</v>
      </c>
      <c r="G23" s="8">
        <v>0</v>
      </c>
      <c r="H23" s="8">
        <v>57109</v>
      </c>
      <c r="I23" s="8">
        <v>0</v>
      </c>
      <c r="J23" s="5"/>
    </row>
    <row r="24" spans="1:10">
      <c r="A24" s="12">
        <v>17</v>
      </c>
      <c r="B24" s="6" t="s">
        <v>27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5"/>
    </row>
    <row r="25" spans="1:10">
      <c r="A25" s="12">
        <v>18</v>
      </c>
      <c r="B25" s="6" t="s">
        <v>28</v>
      </c>
      <c r="C25" s="8">
        <v>37</v>
      </c>
      <c r="D25" s="8">
        <v>2518</v>
      </c>
      <c r="E25" s="8">
        <v>206</v>
      </c>
      <c r="F25" s="8">
        <v>189425</v>
      </c>
      <c r="G25" s="8">
        <v>1434</v>
      </c>
      <c r="H25" s="8">
        <v>194181</v>
      </c>
      <c r="I25" s="8">
        <v>1507</v>
      </c>
      <c r="J25" s="5"/>
    </row>
    <row r="26" spans="1:10">
      <c r="A26" s="12">
        <v>19</v>
      </c>
      <c r="B26" s="6" t="s">
        <v>29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5"/>
    </row>
    <row r="27" spans="1:10">
      <c r="A27" s="12">
        <v>20</v>
      </c>
      <c r="B27" s="6" t="s">
        <v>30</v>
      </c>
      <c r="C27" s="8">
        <v>0</v>
      </c>
      <c r="D27" s="8">
        <v>85</v>
      </c>
      <c r="E27" s="8">
        <v>5</v>
      </c>
      <c r="F27" s="8">
        <v>3543</v>
      </c>
      <c r="G27" s="8">
        <v>15</v>
      </c>
      <c r="H27" s="8">
        <v>72879</v>
      </c>
      <c r="I27" s="8">
        <v>15</v>
      </c>
      <c r="J27" s="5"/>
    </row>
    <row r="28" spans="1:10">
      <c r="A28" s="12">
        <v>21</v>
      </c>
      <c r="B28" s="6" t="s">
        <v>31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5"/>
    </row>
    <row r="29" spans="1:10" s="1" customFormat="1">
      <c r="A29" s="12"/>
      <c r="B29" s="6" t="s">
        <v>32</v>
      </c>
      <c r="C29" s="8">
        <f>SUM(C8:C28)</f>
        <v>12531</v>
      </c>
      <c r="D29" s="8">
        <f t="shared" ref="D29:G29" si="0">SUM(D8:D28)</f>
        <v>3788248</v>
      </c>
      <c r="E29" s="8">
        <f t="shared" si="0"/>
        <v>51363</v>
      </c>
      <c r="F29" s="8">
        <f t="shared" si="0"/>
        <v>74467800</v>
      </c>
      <c r="G29" s="8">
        <f t="shared" si="0"/>
        <v>3334456</v>
      </c>
      <c r="H29" s="8">
        <v>40424835</v>
      </c>
      <c r="I29" s="8">
        <v>3976993</v>
      </c>
      <c r="J29" s="5"/>
    </row>
    <row r="30" spans="1:10" s="3" customFormat="1">
      <c r="A30" s="12"/>
      <c r="B30" s="6" t="s">
        <v>33</v>
      </c>
      <c r="C30" s="8"/>
      <c r="D30" s="8"/>
      <c r="E30" s="8"/>
      <c r="F30" s="8"/>
      <c r="G30" s="8"/>
      <c r="H30" s="8">
        <v>0</v>
      </c>
      <c r="I30" s="8">
        <v>0</v>
      </c>
      <c r="J30" s="5"/>
    </row>
    <row r="31" spans="1:10">
      <c r="A31" s="12">
        <v>22</v>
      </c>
      <c r="B31" s="6" t="s">
        <v>34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5"/>
    </row>
    <row r="32" spans="1:10">
      <c r="A32" s="12">
        <v>23</v>
      </c>
      <c r="B32" s="6" t="s">
        <v>35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5"/>
    </row>
    <row r="33" spans="1:10">
      <c r="A33" s="12">
        <v>24</v>
      </c>
      <c r="B33" s="6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5"/>
    </row>
    <row r="34" spans="1:10">
      <c r="A34" s="12">
        <v>25</v>
      </c>
      <c r="B34" s="6" t="s">
        <v>37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5"/>
    </row>
    <row r="35" spans="1:10">
      <c r="A35" s="12">
        <v>26</v>
      </c>
      <c r="B35" s="6" t="s">
        <v>38</v>
      </c>
      <c r="C35" s="8">
        <v>7</v>
      </c>
      <c r="D35" s="8">
        <v>0</v>
      </c>
      <c r="E35" s="8">
        <v>2</v>
      </c>
      <c r="F35" s="8">
        <v>0</v>
      </c>
      <c r="G35" s="8">
        <v>0</v>
      </c>
      <c r="H35" s="8">
        <v>0</v>
      </c>
      <c r="I35" s="8">
        <v>0</v>
      </c>
      <c r="J35" s="5"/>
    </row>
    <row r="36" spans="1:10">
      <c r="A36" s="12">
        <v>27</v>
      </c>
      <c r="B36" s="6" t="s">
        <v>39</v>
      </c>
      <c r="C36" s="8">
        <v>2</v>
      </c>
      <c r="D36" s="8">
        <v>0</v>
      </c>
      <c r="E36" s="8">
        <v>0</v>
      </c>
      <c r="F36" s="8">
        <v>2444</v>
      </c>
      <c r="G36" s="8">
        <v>0</v>
      </c>
      <c r="H36" s="8">
        <v>538088</v>
      </c>
      <c r="I36" s="8">
        <v>24</v>
      </c>
      <c r="J36" s="5"/>
    </row>
    <row r="37" spans="1:10">
      <c r="A37" s="12">
        <v>28</v>
      </c>
      <c r="B37" s="6" t="s">
        <v>40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5"/>
    </row>
    <row r="38" spans="1:10">
      <c r="A38" s="12">
        <v>29</v>
      </c>
      <c r="B38" s="6" t="s">
        <v>41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5"/>
    </row>
    <row r="39" spans="1:10" s="3" customFormat="1">
      <c r="A39" s="12">
        <v>30</v>
      </c>
      <c r="B39" s="6" t="s">
        <v>42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5"/>
    </row>
    <row r="40" spans="1:10" s="3" customFormat="1">
      <c r="A40" s="12">
        <v>31</v>
      </c>
      <c r="B40" s="6" t="s">
        <v>43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5"/>
    </row>
    <row r="41" spans="1:10">
      <c r="A41" s="12">
        <v>32</v>
      </c>
      <c r="B41" s="6" t="s">
        <v>44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5"/>
    </row>
    <row r="42" spans="1:10">
      <c r="A42" s="12">
        <v>33</v>
      </c>
      <c r="B42" s="6" t="s">
        <v>45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5"/>
    </row>
    <row r="43" spans="1:10" s="1" customFormat="1">
      <c r="A43" s="12"/>
      <c r="B43" s="6" t="s">
        <v>46</v>
      </c>
      <c r="C43" s="8">
        <f>SUM(C31:C42)</f>
        <v>9</v>
      </c>
      <c r="D43" s="8">
        <f t="shared" ref="D43:G43" si="1">SUM(D31:D42)</f>
        <v>0</v>
      </c>
      <c r="E43" s="8">
        <f t="shared" si="1"/>
        <v>2</v>
      </c>
      <c r="F43" s="8">
        <f t="shared" si="1"/>
        <v>2444</v>
      </c>
      <c r="G43" s="8">
        <f t="shared" si="1"/>
        <v>0</v>
      </c>
      <c r="H43" s="8">
        <v>538088</v>
      </c>
      <c r="I43" s="8">
        <v>24</v>
      </c>
      <c r="J43" s="5"/>
    </row>
    <row r="44" spans="1:10" s="1" customFormat="1">
      <c r="A44" s="25" t="s">
        <v>47</v>
      </c>
      <c r="B44" s="25"/>
      <c r="C44" s="8">
        <f>SUM(C29,C43)</f>
        <v>12540</v>
      </c>
      <c r="D44" s="8">
        <f t="shared" ref="D44:G44" si="2">SUM(D29,D43)</f>
        <v>3788248</v>
      </c>
      <c r="E44" s="8">
        <f t="shared" si="2"/>
        <v>51365</v>
      </c>
      <c r="F44" s="8">
        <f t="shared" si="2"/>
        <v>74470244</v>
      </c>
      <c r="G44" s="8">
        <f t="shared" si="2"/>
        <v>3334456</v>
      </c>
      <c r="H44" s="8">
        <f>H29+H36</f>
        <v>40962923</v>
      </c>
      <c r="I44" s="8">
        <v>3977017</v>
      </c>
      <c r="J44" s="5"/>
    </row>
    <row r="45" spans="1:10">
      <c r="A45" s="12">
        <v>34</v>
      </c>
      <c r="B45" s="6" t="s">
        <v>48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5"/>
    </row>
    <row r="46" spans="1:10" s="1" customFormat="1">
      <c r="A46" s="25" t="s">
        <v>49</v>
      </c>
      <c r="B46" s="25" t="s">
        <v>50</v>
      </c>
      <c r="C46" s="8">
        <f t="shared" ref="C46:G46" si="3">SUM(C45:C45)</f>
        <v>0</v>
      </c>
      <c r="D46" s="8">
        <f t="shared" si="3"/>
        <v>0</v>
      </c>
      <c r="E46" s="8">
        <f t="shared" si="3"/>
        <v>0</v>
      </c>
      <c r="F46" s="8">
        <f t="shared" si="3"/>
        <v>0</v>
      </c>
      <c r="G46" s="8">
        <f t="shared" si="3"/>
        <v>0</v>
      </c>
      <c r="H46" s="8">
        <v>0</v>
      </c>
      <c r="I46" s="8">
        <v>0</v>
      </c>
      <c r="J46" s="5"/>
    </row>
    <row r="47" spans="1:10">
      <c r="A47" s="12">
        <v>35</v>
      </c>
      <c r="B47" s="6" t="s">
        <v>51</v>
      </c>
      <c r="C47" s="8">
        <v>2251</v>
      </c>
      <c r="D47" s="8">
        <v>577764</v>
      </c>
      <c r="E47" s="8">
        <v>14574</v>
      </c>
      <c r="F47" s="8">
        <v>8390326</v>
      </c>
      <c r="G47" s="8">
        <v>360506</v>
      </c>
      <c r="H47" s="8">
        <v>7582102</v>
      </c>
      <c r="I47" s="8">
        <v>1036804</v>
      </c>
      <c r="J47" s="5"/>
    </row>
    <row r="48" spans="1:10" hidden="1">
      <c r="A48" s="12">
        <v>36</v>
      </c>
      <c r="B48" s="6" t="s">
        <v>52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5"/>
    </row>
    <row r="49" spans="1:10">
      <c r="A49" s="12">
        <v>36</v>
      </c>
      <c r="B49" s="6" t="s">
        <v>53</v>
      </c>
      <c r="C49" s="8">
        <v>3439</v>
      </c>
      <c r="D49" s="8">
        <v>790369</v>
      </c>
      <c r="E49" s="8">
        <v>11370</v>
      </c>
      <c r="F49" s="8">
        <v>3144089</v>
      </c>
      <c r="G49" s="8">
        <v>199121</v>
      </c>
      <c r="H49" s="8">
        <v>9242899</v>
      </c>
      <c r="I49" s="8">
        <v>547594</v>
      </c>
      <c r="J49" s="5"/>
    </row>
    <row r="50" spans="1:10" s="1" customFormat="1">
      <c r="A50" s="25" t="s">
        <v>54</v>
      </c>
      <c r="B50" s="25"/>
      <c r="C50" s="8">
        <f>SUM(C47:C49)</f>
        <v>5690</v>
      </c>
      <c r="D50" s="8">
        <f t="shared" ref="D50:G50" si="4">SUM(D47:D49)</f>
        <v>1368133</v>
      </c>
      <c r="E50" s="8">
        <f t="shared" si="4"/>
        <v>25944</v>
      </c>
      <c r="F50" s="8">
        <f t="shared" si="4"/>
        <v>11534415</v>
      </c>
      <c r="G50" s="8">
        <f t="shared" si="4"/>
        <v>559627</v>
      </c>
      <c r="H50" s="8">
        <v>16825001</v>
      </c>
      <c r="I50" s="8">
        <v>1584398</v>
      </c>
      <c r="J50" s="5"/>
    </row>
    <row r="51" spans="1:10" s="1" customFormat="1">
      <c r="A51" s="12">
        <v>37</v>
      </c>
      <c r="B51" s="6" t="s">
        <v>55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5"/>
    </row>
    <row r="52" spans="1:10" s="1" customFormat="1">
      <c r="A52" s="12">
        <v>38</v>
      </c>
      <c r="B52" s="6" t="s">
        <v>56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5"/>
    </row>
    <row r="53" spans="1:10" s="1" customFormat="1">
      <c r="A53" s="12"/>
      <c r="B53" s="7" t="s">
        <v>57</v>
      </c>
      <c r="C53" s="8">
        <f>SUM(C51:C52)</f>
        <v>0</v>
      </c>
      <c r="D53" s="8">
        <f t="shared" ref="D53:G53" si="5">SUM(D51:D52)</f>
        <v>0</v>
      </c>
      <c r="E53" s="8">
        <f t="shared" si="5"/>
        <v>0</v>
      </c>
      <c r="F53" s="8">
        <f t="shared" si="5"/>
        <v>0</v>
      </c>
      <c r="G53" s="8">
        <f t="shared" si="5"/>
        <v>0</v>
      </c>
      <c r="H53" s="8">
        <v>0</v>
      </c>
      <c r="I53" s="8">
        <v>0</v>
      </c>
      <c r="J53" s="5"/>
    </row>
    <row r="54" spans="1:10" s="1" customFormat="1">
      <c r="A54" s="26" t="s">
        <v>58</v>
      </c>
      <c r="B54" s="26"/>
      <c r="C54" s="9">
        <f>SUM(C50+C46+C44+C53)</f>
        <v>18230</v>
      </c>
      <c r="D54" s="9">
        <f t="shared" ref="D54:G54" si="6">SUM(D50+D46+D44+D53)</f>
        <v>5156381</v>
      </c>
      <c r="E54" s="9">
        <f t="shared" si="6"/>
        <v>77309</v>
      </c>
      <c r="F54" s="9">
        <f t="shared" si="6"/>
        <v>86004659</v>
      </c>
      <c r="G54" s="9">
        <f t="shared" si="6"/>
        <v>3894083</v>
      </c>
      <c r="H54" s="9">
        <f>H44+H50</f>
        <v>57787924</v>
      </c>
      <c r="I54" s="9">
        <v>5561415</v>
      </c>
      <c r="J54" s="5"/>
    </row>
  </sheetData>
  <mergeCells count="17">
    <mergeCell ref="A44:B44"/>
    <mergeCell ref="A46:B46"/>
    <mergeCell ref="A50:B50"/>
    <mergeCell ref="A54:B54"/>
    <mergeCell ref="C5:C7"/>
    <mergeCell ref="H5:I6"/>
    <mergeCell ref="A4:I4"/>
    <mergeCell ref="A1:I1"/>
    <mergeCell ref="A3:I3"/>
    <mergeCell ref="A5:A7"/>
    <mergeCell ref="B5:B7"/>
    <mergeCell ref="D6:D7"/>
    <mergeCell ref="E6:E7"/>
    <mergeCell ref="F6:F7"/>
    <mergeCell ref="G6:G7"/>
    <mergeCell ref="D5:G5"/>
    <mergeCell ref="A2:I2"/>
  </mergeCells>
  <pageMargins left="0.45" right="0.39" top="1" bottom="0.75" header="0.3" footer="0.3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BCBCA</vt:lpstr>
      <vt:lpstr>Sheet1</vt:lpstr>
      <vt:lpstr>Sheet2</vt:lpstr>
      <vt:lpstr>Sheet3</vt:lpstr>
      <vt:lpstr>BCBCA!Print_Area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5917956</cp:lastModifiedBy>
  <cp:lastPrinted>2019-06-01T07:39:06Z</cp:lastPrinted>
  <dcterms:created xsi:type="dcterms:W3CDTF">2013-08-22T12:33:56Z</dcterms:created>
  <dcterms:modified xsi:type="dcterms:W3CDTF">2019-06-01T07:39:40Z</dcterms:modified>
</cp:coreProperties>
</file>