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_Drive\ALL SLBC\ASIT\BACKUP 20.06.2014\Desktop\"/>
    </mc:Choice>
  </mc:AlternateContent>
  <bookViews>
    <workbookView xWindow="365" yWindow="64" windowWidth="5653" windowHeight="6663"/>
  </bookViews>
  <sheets>
    <sheet name="BCBCA" sheetId="4" r:id="rId1"/>
  </sheets>
  <definedNames>
    <definedName name="_xlnm.Print_Area" localSheetId="0">BCBCA!$A$1:$K$54</definedName>
  </definedNames>
  <calcPr calcId="152511"/>
</workbook>
</file>

<file path=xl/calcChain.xml><?xml version="1.0" encoding="utf-8"?>
<calcChain xmlns="http://schemas.openxmlformats.org/spreadsheetml/2006/main">
  <c r="H53" i="4" l="1"/>
  <c r="G53" i="4"/>
  <c r="F53" i="4"/>
  <c r="E53" i="4"/>
  <c r="D53" i="4"/>
  <c r="C53" i="4"/>
  <c r="H50" i="4"/>
  <c r="G50" i="4"/>
  <c r="F50" i="4"/>
  <c r="E50" i="4"/>
  <c r="D50" i="4"/>
  <c r="C50" i="4"/>
  <c r="H46" i="4"/>
  <c r="G46" i="4"/>
  <c r="F46" i="4"/>
  <c r="E46" i="4"/>
  <c r="D46" i="4"/>
  <c r="C46" i="4"/>
  <c r="K43" i="4"/>
  <c r="H43" i="4"/>
  <c r="G43" i="4"/>
  <c r="F43" i="4"/>
  <c r="E43" i="4"/>
  <c r="D43" i="4"/>
  <c r="C43" i="4"/>
  <c r="H29" i="4"/>
  <c r="H44" i="4" s="1"/>
  <c r="G29" i="4"/>
  <c r="F29" i="4"/>
  <c r="F44" i="4" s="1"/>
  <c r="E29" i="4"/>
  <c r="D29" i="4"/>
  <c r="C29" i="4"/>
  <c r="D44" i="4" l="1"/>
  <c r="E44" i="4"/>
  <c r="C44" i="4"/>
  <c r="C54" i="4" s="1"/>
  <c r="G44" i="4"/>
  <c r="G54" i="4" s="1"/>
  <c r="H54" i="4"/>
  <c r="E54" i="4"/>
  <c r="D54" i="4"/>
  <c r="F54" i="4"/>
</calcChain>
</file>

<file path=xl/sharedStrings.xml><?xml version="1.0" encoding="utf-8"?>
<sst xmlns="http://schemas.openxmlformats.org/spreadsheetml/2006/main" count="64" uniqueCount="64">
  <si>
    <t>STATE LEVEL BANKERS' COMMITTEE BIHAR, PATNA</t>
  </si>
  <si>
    <t>(CONVENOR- STATE BANK OF INDIA)</t>
  </si>
  <si>
    <t>BANK WISE PERFORMANCE : Performance of Business Corrospondents (BCs) and Business Corrospondent Agents(BCAs)</t>
  </si>
  <si>
    <t>AS ON 30.09.2018</t>
  </si>
  <si>
    <t>SL</t>
  </si>
  <si>
    <t xml:space="preserve">BANK NAME </t>
  </si>
  <si>
    <t>No of CSP/Bank Mitra Engaged</t>
  </si>
  <si>
    <t>No of BCA engaged</t>
  </si>
  <si>
    <t>Tranaction details of BCAs</t>
  </si>
  <si>
    <t>No. of Accounts Opened</t>
  </si>
  <si>
    <t>Amt of Transactions (Debit/Credit) made in the A/C (Amt. in Lacs)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</si>
  <si>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</si>
  <si>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</si>
  <si>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</si>
  <si>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</si>
  <si>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</si>
  <si>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</si>
  <si>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</si>
  <si>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</si>
  <si>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</si>
  <si>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</si>
  <si>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</si>
  <si>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</si>
  <si>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</si>
  <si>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</si>
  <si>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</si>
  <si>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</si>
  <si>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</si>
  <si>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</si>
  <si>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</si>
  <si>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</si>
  <si>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</si>
  <si>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PUBLIC BANKS TOTAL</t>
  </si>
  <si>
    <t xml:space="preserve">PRIVATE BANKS </t>
  </si>
  <si>
    <t>ICICI  BANK</t>
  </si>
  <si>
    <t>FEDERAL BANK</t>
  </si>
  <si>
    <t>JAMMU KASHMIR BANK</t>
  </si>
  <si>
    <t>SOUTH INDIAN BANK</t>
  </si>
  <si>
    <t>AXIS  BANK</t>
  </si>
  <si>
    <t>HDFC BANK</t>
  </si>
  <si>
    <t>INDUSIND BANK</t>
  </si>
  <si>
    <t>KARNATAKA BANK</t>
  </si>
  <si>
    <t>KOTAK MAHINDRA</t>
  </si>
  <si>
    <t>YES BANK</t>
  </si>
  <si>
    <t>BANDHAN BANK</t>
  </si>
  <si>
    <t>DEVELOPMENT CREDIT BANK</t>
  </si>
  <si>
    <t>PRIVATE BANKS TOTAL</t>
  </si>
  <si>
    <t>TOTAL COMMERCIAL BANK</t>
  </si>
  <si>
    <t>STATE CO-OP. BANK</t>
  </si>
  <si>
    <t>TOTAL COOPERATIVE BANK</t>
  </si>
  <si>
    <t>UTTAR BIHAR .G BANK</t>
  </si>
  <si>
    <t>MADHYA BIHAR GRAMIN BANK</t>
  </si>
  <si>
    <t>BIHAR GRAMIN BANK</t>
  </si>
  <si>
    <t>UTTAR BIHAR GRAMIN BANK</t>
  </si>
  <si>
    <t>TOTAL REGIONAL RURAL BANK</t>
  </si>
  <si>
    <t>UTKARSH SFB</t>
  </si>
  <si>
    <t>UJJIVAN SFB</t>
  </si>
  <si>
    <t xml:space="preserve">TOTAL SMALL FINANCE BANK </t>
  </si>
  <si>
    <t>TOTAL FOR BIHAR</t>
  </si>
  <si>
    <t>No of Accounts opened during 2018-19</t>
  </si>
  <si>
    <t>Amount
(amt in Lacs) during 2018-19</t>
  </si>
  <si>
    <t>No. of (Debit/Credit) transaction made in the A/c during 2018-19</t>
  </si>
  <si>
    <t>Amount of transaction (Debit/Credit) made in the a/c during 2018-19 (Amt. in Lacs)</t>
  </si>
  <si>
    <t>Cumulative Achievement upto September 2018 (since Inception)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</si>
</sst>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164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54"/>
  <sheetViews>
    <sheetView tabSelected="1" workbookViewId="0">
      <selection activeCell="M11" sqref="M10:M11"/>
    </sheetView>
  </sheetViews>
  <sheetFormatPr defaultRowHeight="15.6" x14ac:dyDescent="0.35"/>
  <cols>
    <col min="1" max="1" width="4.59765625" style="6" customWidth="1"/>
    <col min="2" max="2" width="29.8984375" style="1" bestFit="1" customWidth="1"/>
    <col min="3" max="3" width="9.796875" style="8" customWidth="1"/>
    <col min="4" max="4" width="19" style="6" hidden="1" customWidth="1"/>
    <col min="5" max="5" width="14.296875" style="6" customWidth="1"/>
    <col min="6" max="6" width="14.8984375" style="6" customWidth="1"/>
    <col min="7" max="7" width="17.59765625" style="6" customWidth="1"/>
    <col min="8" max="8" width="16" style="6" customWidth="1"/>
    <col min="9" max="9" width="13.19921875" style="6" customWidth="1"/>
    <col min="10" max="10" width="18.5" style="6" customWidth="1"/>
    <col min="11" max="11" width="9.765625E-2" style="1" hidden="1" customWidth="1"/>
    <col min="12" max="16384" width="8.796875" style="1"/>
  </cols>
  <sheetData>
    <row r="1" spans="1:11" x14ac:dyDescent="0.3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x14ac:dyDescent="0.3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2"/>
    </row>
    <row r="3" spans="1:11" ht="15.05" customHeight="1" x14ac:dyDescent="0.3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x14ac:dyDescent="0.35">
      <c r="A4" s="10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ht="17.2" customHeight="1" x14ac:dyDescent="0.35">
      <c r="A5" s="13" t="s">
        <v>4</v>
      </c>
      <c r="B5" s="13" t="s">
        <v>5</v>
      </c>
      <c r="C5" s="14" t="s">
        <v>6</v>
      </c>
      <c r="D5" s="14" t="s">
        <v>7</v>
      </c>
      <c r="E5" s="15" t="s">
        <v>8</v>
      </c>
      <c r="F5" s="16"/>
      <c r="G5" s="16"/>
      <c r="H5" s="17"/>
      <c r="I5" s="9" t="s">
        <v>63</v>
      </c>
      <c r="J5" s="9"/>
      <c r="K5" s="3"/>
    </row>
    <row r="6" spans="1:11" x14ac:dyDescent="0.35">
      <c r="A6" s="13"/>
      <c r="B6" s="13"/>
      <c r="C6" s="14"/>
      <c r="D6" s="14"/>
      <c r="E6" s="14" t="s">
        <v>59</v>
      </c>
      <c r="F6" s="14" t="s">
        <v>60</v>
      </c>
      <c r="G6" s="14" t="s">
        <v>61</v>
      </c>
      <c r="H6" s="14" t="s">
        <v>62</v>
      </c>
      <c r="I6" s="9"/>
      <c r="J6" s="9"/>
      <c r="K6" s="3"/>
    </row>
    <row r="7" spans="1:11" ht="86" customHeight="1" x14ac:dyDescent="0.35">
      <c r="A7" s="13"/>
      <c r="B7" s="13"/>
      <c r="C7" s="14"/>
      <c r="D7" s="14"/>
      <c r="E7" s="14"/>
      <c r="F7" s="14"/>
      <c r="G7" s="14"/>
      <c r="H7" s="14"/>
      <c r="I7" s="7" t="s">
        <v>9</v>
      </c>
      <c r="J7" s="7" t="s">
        <v>10</v>
      </c>
      <c r="K7" s="3"/>
    </row>
    <row r="8" spans="1:11" x14ac:dyDescent="0.35">
      <c r="A8" s="5">
        <v>1</v>
      </c>
      <c r="B8" s="4" t="s">
        <v>11</v>
      </c>
      <c r="C8" s="7">
        <v>6897</v>
      </c>
      <c r="D8" s="7">
        <v>0</v>
      </c>
      <c r="E8" s="7">
        <v>616404</v>
      </c>
      <c r="F8" s="7">
        <v>1646</v>
      </c>
      <c r="G8" s="7">
        <v>32672346</v>
      </c>
      <c r="H8" s="7">
        <v>1525920</v>
      </c>
      <c r="I8" s="7">
        <v>21328572</v>
      </c>
      <c r="J8" s="7">
        <v>1820180</v>
      </c>
      <c r="K8" s="3"/>
    </row>
    <row r="9" spans="1:11" x14ac:dyDescent="0.35">
      <c r="A9" s="5">
        <v>2</v>
      </c>
      <c r="B9" s="4" t="s">
        <v>12</v>
      </c>
      <c r="C9" s="7">
        <v>976</v>
      </c>
      <c r="D9" s="7">
        <v>0</v>
      </c>
      <c r="E9" s="7">
        <v>257485</v>
      </c>
      <c r="F9" s="7">
        <v>5245</v>
      </c>
      <c r="G9" s="7">
        <v>1279007</v>
      </c>
      <c r="H9" s="7">
        <v>7987</v>
      </c>
      <c r="I9" s="7">
        <v>4167027</v>
      </c>
      <c r="J9" s="7">
        <v>7987</v>
      </c>
      <c r="K9" s="3"/>
    </row>
    <row r="10" spans="1:11" x14ac:dyDescent="0.35">
      <c r="A10" s="5">
        <v>3</v>
      </c>
      <c r="B10" s="4" t="s">
        <v>13</v>
      </c>
      <c r="C10" s="7">
        <v>1055</v>
      </c>
      <c r="D10" s="7">
        <v>0</v>
      </c>
      <c r="E10" s="7">
        <v>202518</v>
      </c>
      <c r="F10" s="7">
        <v>1640</v>
      </c>
      <c r="G10" s="7">
        <v>965024</v>
      </c>
      <c r="H10" s="7">
        <v>30929</v>
      </c>
      <c r="I10" s="7">
        <v>5756057</v>
      </c>
      <c r="J10" s="7">
        <v>264170</v>
      </c>
      <c r="K10" s="3"/>
    </row>
    <row r="11" spans="1:11" x14ac:dyDescent="0.35">
      <c r="A11" s="5">
        <v>4</v>
      </c>
      <c r="B11" s="4" t="s">
        <v>14</v>
      </c>
      <c r="C11" s="7">
        <v>221</v>
      </c>
      <c r="D11" s="7">
        <v>0</v>
      </c>
      <c r="E11" s="7">
        <v>2132</v>
      </c>
      <c r="F11" s="7">
        <v>502</v>
      </c>
      <c r="G11" s="7">
        <v>296263</v>
      </c>
      <c r="H11" s="7">
        <v>7579</v>
      </c>
      <c r="I11" s="7">
        <v>1034784</v>
      </c>
      <c r="J11" s="7">
        <v>17840</v>
      </c>
      <c r="K11" s="3"/>
    </row>
    <row r="12" spans="1:11" x14ac:dyDescent="0.35">
      <c r="A12" s="5">
        <v>5</v>
      </c>
      <c r="B12" s="4" t="s">
        <v>15</v>
      </c>
      <c r="C12" s="7">
        <v>396</v>
      </c>
      <c r="D12" s="7">
        <v>0</v>
      </c>
      <c r="E12" s="7">
        <v>140380</v>
      </c>
      <c r="F12" s="7">
        <v>3419</v>
      </c>
      <c r="G12" s="7">
        <v>30895</v>
      </c>
      <c r="H12" s="7">
        <v>1264</v>
      </c>
      <c r="I12" s="7">
        <v>281295</v>
      </c>
      <c r="J12" s="7">
        <v>13796</v>
      </c>
      <c r="K12" s="3"/>
    </row>
    <row r="13" spans="1:11" x14ac:dyDescent="0.35">
      <c r="A13" s="5">
        <v>6</v>
      </c>
      <c r="B13" s="4" t="s">
        <v>16</v>
      </c>
      <c r="C13" s="7">
        <v>1103</v>
      </c>
      <c r="D13" s="7">
        <v>0</v>
      </c>
      <c r="E13" s="7">
        <v>20325</v>
      </c>
      <c r="F13" s="7">
        <v>326</v>
      </c>
      <c r="G13" s="7">
        <v>30774</v>
      </c>
      <c r="H13" s="7">
        <v>83</v>
      </c>
      <c r="I13" s="7">
        <v>2283585</v>
      </c>
      <c r="J13" s="7">
        <v>43983</v>
      </c>
      <c r="K13" s="3"/>
    </row>
    <row r="14" spans="1:11" x14ac:dyDescent="0.35">
      <c r="A14" s="5">
        <v>7</v>
      </c>
      <c r="B14" s="4" t="s">
        <v>17</v>
      </c>
      <c r="C14" s="7">
        <v>190</v>
      </c>
      <c r="D14" s="7">
        <v>0</v>
      </c>
      <c r="E14" s="7">
        <v>7628</v>
      </c>
      <c r="F14" s="7">
        <v>0</v>
      </c>
      <c r="G14" s="7">
        <v>20656</v>
      </c>
      <c r="H14" s="7">
        <v>627</v>
      </c>
      <c r="I14" s="7">
        <v>439292</v>
      </c>
      <c r="J14" s="7">
        <v>33343</v>
      </c>
      <c r="K14" s="3"/>
    </row>
    <row r="15" spans="1:11" x14ac:dyDescent="0.35">
      <c r="A15" s="5">
        <v>8</v>
      </c>
      <c r="B15" s="4" t="s">
        <v>18</v>
      </c>
      <c r="C15" s="7">
        <v>607</v>
      </c>
      <c r="D15" s="7">
        <v>0</v>
      </c>
      <c r="E15" s="7">
        <v>23494</v>
      </c>
      <c r="F15" s="7">
        <v>1996</v>
      </c>
      <c r="G15" s="7">
        <v>64704</v>
      </c>
      <c r="H15" s="7">
        <v>2932</v>
      </c>
      <c r="I15" s="7">
        <v>1357556</v>
      </c>
      <c r="J15" s="7">
        <v>16703</v>
      </c>
      <c r="K15" s="3"/>
    </row>
    <row r="16" spans="1:11" x14ac:dyDescent="0.35">
      <c r="A16" s="5">
        <v>9</v>
      </c>
      <c r="B16" s="4" t="s">
        <v>19</v>
      </c>
      <c r="C16" s="7">
        <v>561</v>
      </c>
      <c r="D16" s="7">
        <v>0</v>
      </c>
      <c r="E16" s="7">
        <v>184889</v>
      </c>
      <c r="F16" s="7">
        <v>11117</v>
      </c>
      <c r="G16" s="7">
        <v>99523</v>
      </c>
      <c r="H16" s="7">
        <v>1440</v>
      </c>
      <c r="I16" s="7">
        <v>738664</v>
      </c>
      <c r="J16" s="7">
        <v>2823</v>
      </c>
      <c r="K16" s="3"/>
    </row>
    <row r="17" spans="1:11" x14ac:dyDescent="0.35">
      <c r="A17" s="5">
        <v>10</v>
      </c>
      <c r="B17" s="4" t="s">
        <v>20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72525</v>
      </c>
      <c r="J17" s="7">
        <v>0</v>
      </c>
      <c r="K17" s="3"/>
    </row>
    <row r="18" spans="1:11" x14ac:dyDescent="0.35">
      <c r="A18" s="5">
        <v>11</v>
      </c>
      <c r="B18" s="4" t="s">
        <v>21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16863</v>
      </c>
      <c r="J18" s="7">
        <v>0</v>
      </c>
      <c r="K18" s="3"/>
    </row>
    <row r="19" spans="1:11" x14ac:dyDescent="0.35">
      <c r="A19" s="5">
        <v>12</v>
      </c>
      <c r="B19" s="4" t="s">
        <v>22</v>
      </c>
      <c r="C19" s="7">
        <v>2</v>
      </c>
      <c r="D19" s="7">
        <v>0</v>
      </c>
      <c r="E19" s="7">
        <v>0</v>
      </c>
      <c r="F19" s="7">
        <v>0</v>
      </c>
      <c r="G19" s="7">
        <v>25</v>
      </c>
      <c r="H19" s="7">
        <v>1</v>
      </c>
      <c r="I19" s="7">
        <v>97461</v>
      </c>
      <c r="J19" s="7">
        <v>1</v>
      </c>
      <c r="K19" s="3"/>
    </row>
    <row r="20" spans="1:11" x14ac:dyDescent="0.35">
      <c r="A20" s="5">
        <v>13</v>
      </c>
      <c r="B20" s="4" t="s">
        <v>23</v>
      </c>
      <c r="C20" s="7">
        <v>5</v>
      </c>
      <c r="D20" s="7">
        <v>0</v>
      </c>
      <c r="E20" s="7">
        <v>1690</v>
      </c>
      <c r="F20" s="7">
        <v>158</v>
      </c>
      <c r="G20" s="7">
        <v>762</v>
      </c>
      <c r="H20" s="7">
        <v>117</v>
      </c>
      <c r="I20" s="7">
        <v>1690</v>
      </c>
      <c r="J20" s="7">
        <v>374</v>
      </c>
      <c r="K20" s="3"/>
    </row>
    <row r="21" spans="1:11" x14ac:dyDescent="0.35">
      <c r="A21" s="5">
        <v>14</v>
      </c>
      <c r="B21" s="4" t="s">
        <v>24</v>
      </c>
      <c r="C21" s="7">
        <v>48</v>
      </c>
      <c r="D21" s="7">
        <v>0</v>
      </c>
      <c r="E21" s="7">
        <v>360</v>
      </c>
      <c r="F21" s="7">
        <v>111</v>
      </c>
      <c r="G21" s="7">
        <v>4901</v>
      </c>
      <c r="H21" s="7">
        <v>133</v>
      </c>
      <c r="I21" s="7">
        <v>80132</v>
      </c>
      <c r="J21" s="7">
        <v>267</v>
      </c>
      <c r="K21" s="3"/>
    </row>
    <row r="22" spans="1:11" x14ac:dyDescent="0.35">
      <c r="A22" s="5">
        <v>15</v>
      </c>
      <c r="B22" s="4" t="s">
        <v>25</v>
      </c>
      <c r="C22" s="7">
        <v>12</v>
      </c>
      <c r="D22" s="7">
        <v>0</v>
      </c>
      <c r="E22" s="7">
        <v>0</v>
      </c>
      <c r="F22" s="7">
        <v>143</v>
      </c>
      <c r="G22" s="7">
        <v>516</v>
      </c>
      <c r="H22" s="7">
        <v>3</v>
      </c>
      <c r="I22" s="7">
        <v>118408</v>
      </c>
      <c r="J22" s="7">
        <v>12</v>
      </c>
      <c r="K22" s="3"/>
    </row>
    <row r="23" spans="1:11" x14ac:dyDescent="0.35">
      <c r="A23" s="5">
        <v>16</v>
      </c>
      <c r="B23" s="4" t="s">
        <v>26</v>
      </c>
      <c r="C23" s="7">
        <v>20</v>
      </c>
      <c r="D23" s="7">
        <v>0</v>
      </c>
      <c r="E23" s="7">
        <v>1198</v>
      </c>
      <c r="F23" s="7">
        <v>0</v>
      </c>
      <c r="G23" s="7">
        <v>17587</v>
      </c>
      <c r="H23" s="7">
        <v>0</v>
      </c>
      <c r="I23" s="7">
        <v>56722</v>
      </c>
      <c r="J23" s="7">
        <v>0</v>
      </c>
      <c r="K23" s="3"/>
    </row>
    <row r="24" spans="1:11" x14ac:dyDescent="0.35">
      <c r="A24" s="5">
        <v>17</v>
      </c>
      <c r="B24" s="4" t="s">
        <v>27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3"/>
    </row>
    <row r="25" spans="1:11" x14ac:dyDescent="0.35">
      <c r="A25" s="5">
        <v>18</v>
      </c>
      <c r="B25" s="4" t="s">
        <v>28</v>
      </c>
      <c r="C25" s="7">
        <v>37</v>
      </c>
      <c r="D25" s="7">
        <v>0</v>
      </c>
      <c r="E25" s="7">
        <v>9859</v>
      </c>
      <c r="F25" s="7">
        <v>169</v>
      </c>
      <c r="G25" s="7">
        <v>9634</v>
      </c>
      <c r="H25" s="7">
        <v>121</v>
      </c>
      <c r="I25" s="7">
        <v>201522</v>
      </c>
      <c r="J25" s="7">
        <v>194</v>
      </c>
      <c r="K25" s="3"/>
    </row>
    <row r="26" spans="1:11" x14ac:dyDescent="0.35">
      <c r="A26" s="5">
        <v>19</v>
      </c>
      <c r="B26" s="4" t="s">
        <v>29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3"/>
    </row>
    <row r="27" spans="1:11" x14ac:dyDescent="0.35">
      <c r="A27" s="5">
        <v>20</v>
      </c>
      <c r="B27" s="4" t="s">
        <v>30</v>
      </c>
      <c r="C27" s="7">
        <v>0</v>
      </c>
      <c r="D27" s="7">
        <v>0</v>
      </c>
      <c r="E27" s="7">
        <v>61</v>
      </c>
      <c r="F27" s="7">
        <v>5</v>
      </c>
      <c r="G27" s="7">
        <v>1190</v>
      </c>
      <c r="H27" s="7">
        <v>9</v>
      </c>
      <c r="I27" s="7">
        <v>72855</v>
      </c>
      <c r="J27" s="7">
        <v>9</v>
      </c>
      <c r="K27" s="3"/>
    </row>
    <row r="28" spans="1:11" x14ac:dyDescent="0.35">
      <c r="A28" s="5">
        <v>21</v>
      </c>
      <c r="B28" s="4" t="s">
        <v>31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3"/>
    </row>
    <row r="29" spans="1:11" x14ac:dyDescent="0.35">
      <c r="A29" s="5"/>
      <c r="B29" s="4" t="s">
        <v>32</v>
      </c>
      <c r="C29" s="7">
        <f>SUM(C8:C28)</f>
        <v>12130</v>
      </c>
      <c r="D29" s="7">
        <f t="shared" ref="D29:H29" si="0">SUM(D8:D28)</f>
        <v>0</v>
      </c>
      <c r="E29" s="7">
        <f t="shared" si="0"/>
        <v>1468423</v>
      </c>
      <c r="F29" s="7">
        <f t="shared" si="0"/>
        <v>26477</v>
      </c>
      <c r="G29" s="7">
        <f t="shared" si="0"/>
        <v>35493807</v>
      </c>
      <c r="H29" s="7">
        <f t="shared" si="0"/>
        <v>1579145</v>
      </c>
      <c r="I29" s="7">
        <v>38105010</v>
      </c>
      <c r="J29" s="7">
        <v>2221682</v>
      </c>
      <c r="K29" s="3"/>
    </row>
    <row r="30" spans="1:11" x14ac:dyDescent="0.35">
      <c r="A30" s="5"/>
      <c r="B30" s="4" t="s">
        <v>33</v>
      </c>
      <c r="C30" s="7"/>
      <c r="D30" s="7"/>
      <c r="E30" s="7"/>
      <c r="F30" s="7"/>
      <c r="G30" s="7"/>
      <c r="H30" s="7"/>
      <c r="I30" s="7">
        <v>0</v>
      </c>
      <c r="J30" s="7">
        <v>0</v>
      </c>
      <c r="K30" s="3"/>
    </row>
    <row r="31" spans="1:11" x14ac:dyDescent="0.35">
      <c r="A31" s="5">
        <v>22</v>
      </c>
      <c r="B31" s="4" t="s">
        <v>34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3"/>
    </row>
    <row r="32" spans="1:11" x14ac:dyDescent="0.35">
      <c r="A32" s="5">
        <v>23</v>
      </c>
      <c r="B32" s="4" t="s">
        <v>35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1201</v>
      </c>
      <c r="J32" s="7">
        <v>0</v>
      </c>
      <c r="K32" s="3"/>
    </row>
    <row r="33" spans="1:11" x14ac:dyDescent="0.35">
      <c r="A33" s="5">
        <v>24</v>
      </c>
      <c r="B33" s="4" t="s">
        <v>36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3"/>
    </row>
    <row r="34" spans="1:11" x14ac:dyDescent="0.35">
      <c r="A34" s="5">
        <v>25</v>
      </c>
      <c r="B34" s="4" t="s">
        <v>37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3"/>
    </row>
    <row r="35" spans="1:11" x14ac:dyDescent="0.35">
      <c r="A35" s="5">
        <v>26</v>
      </c>
      <c r="B35" s="4" t="s">
        <v>38</v>
      </c>
      <c r="C35" s="7">
        <v>7</v>
      </c>
      <c r="D35" s="7">
        <v>0</v>
      </c>
      <c r="E35" s="7">
        <v>0</v>
      </c>
      <c r="F35" s="7">
        <v>2</v>
      </c>
      <c r="G35" s="7">
        <v>0</v>
      </c>
      <c r="H35" s="7">
        <v>0</v>
      </c>
      <c r="I35" s="7">
        <v>0</v>
      </c>
      <c r="J35" s="7">
        <v>0</v>
      </c>
      <c r="K35" s="3"/>
    </row>
    <row r="36" spans="1:11" x14ac:dyDescent="0.35">
      <c r="A36" s="5">
        <v>27</v>
      </c>
      <c r="B36" s="4" t="s">
        <v>39</v>
      </c>
      <c r="C36" s="7">
        <v>2</v>
      </c>
      <c r="D36" s="7">
        <v>0</v>
      </c>
      <c r="E36" s="7">
        <v>0</v>
      </c>
      <c r="F36" s="7">
        <v>3</v>
      </c>
      <c r="G36" s="7">
        <v>2444</v>
      </c>
      <c r="H36" s="7">
        <v>2506</v>
      </c>
      <c r="I36" s="7">
        <v>538088</v>
      </c>
      <c r="J36" s="7">
        <v>2530</v>
      </c>
      <c r="K36" s="3"/>
    </row>
    <row r="37" spans="1:11" x14ac:dyDescent="0.35">
      <c r="A37" s="5">
        <v>28</v>
      </c>
      <c r="B37" s="4" t="s">
        <v>40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2880</v>
      </c>
      <c r="J37" s="7">
        <v>0</v>
      </c>
      <c r="K37" s="3"/>
    </row>
    <row r="38" spans="1:11" x14ac:dyDescent="0.35">
      <c r="A38" s="5">
        <v>29</v>
      </c>
      <c r="B38" s="4" t="s">
        <v>41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24</v>
      </c>
      <c r="J38" s="7">
        <v>0</v>
      </c>
      <c r="K38" s="3"/>
    </row>
    <row r="39" spans="1:11" x14ac:dyDescent="0.35">
      <c r="A39" s="5">
        <v>30</v>
      </c>
      <c r="B39" s="4" t="s">
        <v>42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4955</v>
      </c>
      <c r="J39" s="7">
        <v>0</v>
      </c>
      <c r="K39" s="3"/>
    </row>
    <row r="40" spans="1:11" x14ac:dyDescent="0.35">
      <c r="A40" s="5">
        <v>31</v>
      </c>
      <c r="B40" s="4" t="s">
        <v>43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3"/>
    </row>
    <row r="41" spans="1:11" x14ac:dyDescent="0.35">
      <c r="A41" s="5">
        <v>32</v>
      </c>
      <c r="B41" s="4" t="s">
        <v>44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3"/>
    </row>
    <row r="42" spans="1:11" x14ac:dyDescent="0.35">
      <c r="A42" s="5">
        <v>33</v>
      </c>
      <c r="B42" s="4" t="s">
        <v>45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3"/>
    </row>
    <row r="43" spans="1:11" x14ac:dyDescent="0.35">
      <c r="A43" s="5"/>
      <c r="B43" s="4" t="s">
        <v>46</v>
      </c>
      <c r="C43" s="7">
        <f>SUM(C31:C42)</f>
        <v>9</v>
      </c>
      <c r="D43" s="7">
        <f t="shared" ref="D43:K43" si="1">SUM(D31:D42)</f>
        <v>0</v>
      </c>
      <c r="E43" s="7">
        <f t="shared" si="1"/>
        <v>0</v>
      </c>
      <c r="F43" s="7">
        <f t="shared" si="1"/>
        <v>5</v>
      </c>
      <c r="G43" s="7">
        <f t="shared" si="1"/>
        <v>2444</v>
      </c>
      <c r="H43" s="7">
        <f t="shared" si="1"/>
        <v>2506</v>
      </c>
      <c r="I43" s="7">
        <v>547148</v>
      </c>
      <c r="J43" s="7">
        <v>2530</v>
      </c>
      <c r="K43" s="3">
        <f t="shared" si="1"/>
        <v>0</v>
      </c>
    </row>
    <row r="44" spans="1:11" x14ac:dyDescent="0.35">
      <c r="A44" s="19" t="s">
        <v>47</v>
      </c>
      <c r="B44" s="19"/>
      <c r="C44" s="7">
        <f>SUM(C29,C43)</f>
        <v>12139</v>
      </c>
      <c r="D44" s="7">
        <f t="shared" ref="D44:H44" si="2">SUM(D29,D43)</f>
        <v>0</v>
      </c>
      <c r="E44" s="7">
        <f t="shared" si="2"/>
        <v>1468423</v>
      </c>
      <c r="F44" s="7">
        <f t="shared" si="2"/>
        <v>26482</v>
      </c>
      <c r="G44" s="7">
        <f t="shared" si="2"/>
        <v>35496251</v>
      </c>
      <c r="H44" s="7">
        <f t="shared" si="2"/>
        <v>1581651</v>
      </c>
      <c r="I44" s="7">
        <v>38652158</v>
      </c>
      <c r="J44" s="7">
        <v>2224212</v>
      </c>
      <c r="K44" s="3"/>
    </row>
    <row r="45" spans="1:11" x14ac:dyDescent="0.35">
      <c r="A45" s="5">
        <v>34</v>
      </c>
      <c r="B45" s="4" t="s">
        <v>48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3"/>
    </row>
    <row r="46" spans="1:11" x14ac:dyDescent="0.35">
      <c r="A46" s="19" t="s">
        <v>49</v>
      </c>
      <c r="B46" s="19" t="s">
        <v>50</v>
      </c>
      <c r="C46" s="7">
        <f t="shared" ref="C46:H46" si="3">SUM(C45:C45)</f>
        <v>0</v>
      </c>
      <c r="D46" s="7">
        <f t="shared" si="3"/>
        <v>0</v>
      </c>
      <c r="E46" s="7">
        <f t="shared" si="3"/>
        <v>0</v>
      </c>
      <c r="F46" s="7">
        <f t="shared" si="3"/>
        <v>0</v>
      </c>
      <c r="G46" s="7">
        <f t="shared" si="3"/>
        <v>0</v>
      </c>
      <c r="H46" s="7">
        <f t="shared" si="3"/>
        <v>0</v>
      </c>
      <c r="I46" s="7">
        <v>0</v>
      </c>
      <c r="J46" s="7">
        <v>0</v>
      </c>
      <c r="K46" s="3"/>
    </row>
    <row r="47" spans="1:11" x14ac:dyDescent="0.35">
      <c r="A47" s="5">
        <v>35</v>
      </c>
      <c r="B47" s="4" t="s">
        <v>51</v>
      </c>
      <c r="C47" s="7">
        <v>1563</v>
      </c>
      <c r="D47" s="7">
        <v>0</v>
      </c>
      <c r="E47" s="7">
        <v>269307</v>
      </c>
      <c r="F47" s="7">
        <v>5001</v>
      </c>
      <c r="G47" s="7">
        <v>2584368</v>
      </c>
      <c r="H47" s="7">
        <v>88264</v>
      </c>
      <c r="I47" s="7">
        <v>5377874</v>
      </c>
      <c r="J47" s="7">
        <v>237375</v>
      </c>
      <c r="K47" s="3"/>
    </row>
    <row r="48" spans="1:11" x14ac:dyDescent="0.35">
      <c r="A48" s="5">
        <v>36</v>
      </c>
      <c r="B48" s="4" t="s">
        <v>52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1895771</v>
      </c>
      <c r="J48" s="7">
        <v>527187</v>
      </c>
      <c r="K48" s="3"/>
    </row>
    <row r="49" spans="1:11" x14ac:dyDescent="0.35">
      <c r="A49" s="5">
        <v>37</v>
      </c>
      <c r="B49" s="4" t="s">
        <v>53</v>
      </c>
      <c r="C49" s="7">
        <v>3439</v>
      </c>
      <c r="D49" s="7">
        <v>0</v>
      </c>
      <c r="E49" s="7">
        <v>243685</v>
      </c>
      <c r="F49" s="7">
        <v>1368</v>
      </c>
      <c r="G49" s="7">
        <v>268463</v>
      </c>
      <c r="H49" s="7">
        <v>70395</v>
      </c>
      <c r="I49" s="7">
        <v>8696215</v>
      </c>
      <c r="J49" s="7">
        <v>418868</v>
      </c>
      <c r="K49" s="3"/>
    </row>
    <row r="50" spans="1:11" x14ac:dyDescent="0.35">
      <c r="A50" s="19" t="s">
        <v>54</v>
      </c>
      <c r="B50" s="19"/>
      <c r="C50" s="7">
        <f>SUM(C47:C49)</f>
        <v>5002</v>
      </c>
      <c r="D50" s="7">
        <f t="shared" ref="D50:H50" si="4">SUM(D47:D49)</f>
        <v>0</v>
      </c>
      <c r="E50" s="7">
        <f t="shared" si="4"/>
        <v>512992</v>
      </c>
      <c r="F50" s="7">
        <f t="shared" si="4"/>
        <v>6369</v>
      </c>
      <c r="G50" s="7">
        <f t="shared" si="4"/>
        <v>2852831</v>
      </c>
      <c r="H50" s="7">
        <f t="shared" si="4"/>
        <v>158659</v>
      </c>
      <c r="I50" s="7">
        <v>15969860</v>
      </c>
      <c r="J50" s="7">
        <v>1183430</v>
      </c>
      <c r="K50" s="3"/>
    </row>
    <row r="51" spans="1:11" x14ac:dyDescent="0.35">
      <c r="A51" s="5">
        <v>38</v>
      </c>
      <c r="B51" s="4" t="s">
        <v>55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3"/>
    </row>
    <row r="52" spans="1:11" x14ac:dyDescent="0.35">
      <c r="A52" s="5">
        <v>39</v>
      </c>
      <c r="B52" s="4" t="s">
        <v>56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3"/>
    </row>
    <row r="53" spans="1:11" x14ac:dyDescent="0.35">
      <c r="A53" s="5"/>
      <c r="B53" s="5" t="s">
        <v>57</v>
      </c>
      <c r="C53" s="7">
        <f>SUM(C51:C52)</f>
        <v>0</v>
      </c>
      <c r="D53" s="7">
        <f t="shared" ref="D53:H53" si="5">SUM(D51:D52)</f>
        <v>0</v>
      </c>
      <c r="E53" s="7">
        <f t="shared" si="5"/>
        <v>0</v>
      </c>
      <c r="F53" s="7">
        <f t="shared" si="5"/>
        <v>0</v>
      </c>
      <c r="G53" s="7">
        <f t="shared" si="5"/>
        <v>0</v>
      </c>
      <c r="H53" s="7">
        <f t="shared" si="5"/>
        <v>0</v>
      </c>
      <c r="I53" s="7">
        <v>0</v>
      </c>
      <c r="J53" s="7">
        <v>0</v>
      </c>
      <c r="K53" s="3"/>
    </row>
    <row r="54" spans="1:11" s="23" customFormat="1" x14ac:dyDescent="0.35">
      <c r="A54" s="20" t="s">
        <v>58</v>
      </c>
      <c r="B54" s="20"/>
      <c r="C54" s="21">
        <f>SUM(C50+C46+C44+C53)</f>
        <v>17141</v>
      </c>
      <c r="D54" s="21">
        <f>SUM(D50+D46+D44)</f>
        <v>0</v>
      </c>
      <c r="E54" s="21">
        <f t="shared" ref="E54:H54" si="6">SUM(E50+E46+E44+E53)</f>
        <v>1981415</v>
      </c>
      <c r="F54" s="21">
        <f t="shared" si="6"/>
        <v>32851</v>
      </c>
      <c r="G54" s="21">
        <f t="shared" si="6"/>
        <v>38349082</v>
      </c>
      <c r="H54" s="21">
        <f t="shared" si="6"/>
        <v>1740310</v>
      </c>
      <c r="I54" s="21">
        <v>54622018</v>
      </c>
      <c r="J54" s="21">
        <v>3407642</v>
      </c>
      <c r="K54" s="22"/>
    </row>
  </sheetData>
  <mergeCells count="18">
    <mergeCell ref="A44:B44"/>
    <mergeCell ref="A46:B46"/>
    <mergeCell ref="A50:B50"/>
    <mergeCell ref="A54:B54"/>
    <mergeCell ref="C5:C7"/>
    <mergeCell ref="I5:J6"/>
    <mergeCell ref="A4:K4"/>
    <mergeCell ref="A1:K1"/>
    <mergeCell ref="A3:K3"/>
    <mergeCell ref="A5:A7"/>
    <mergeCell ref="B5:B7"/>
    <mergeCell ref="D5:D7"/>
    <mergeCell ref="E6:E7"/>
    <mergeCell ref="F6:F7"/>
    <mergeCell ref="G6:G7"/>
    <mergeCell ref="H6:H7"/>
    <mergeCell ref="E5:H5"/>
    <mergeCell ref="A2:J2"/>
  </mergeCells>
  <pageMargins left="0.31496062992125984" right="0" top="0.74803149606299213" bottom="0.74803149606299213" header="0.31496062992125984" footer="0.31496062992125984"/>
  <pageSetup paperSize="9" scale="7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BCBCA</vt:lpstr>
      <vt:lpstr>BCBCA!Print_Area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2018-10-30T12:11:03Z</cp:lastPrinted>
  <dcterms:created xsi:type="dcterms:W3CDTF">2013-08-22T12:33:56Z</dcterms:created>
  <dcterms:modified xsi:type="dcterms:W3CDTF">2018-10-30T12:11:21Z</dcterms:modified>
</cp:coreProperties>
</file>