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DATA WEBSITE\"/>
    </mc:Choice>
  </mc:AlternateContent>
  <bookViews>
    <workbookView xWindow="365" yWindow="64" windowWidth="5653" windowHeight="6663"/>
  </bookViews>
  <sheets>
    <sheet name="BCBCA" sheetId="4" r:id="rId1"/>
  </sheets>
  <externalReferences>
    <externalReference r:id="rId2"/>
  </externalReferences>
  <definedNames>
    <definedName name="_xlnm.Print_Area" localSheetId="0">BCBCA!$A$1:$K$54</definedName>
  </definedNames>
  <calcPr calcId="152511"/>
</workbook>
</file>

<file path=xl/calcChain.xml><?xml version="1.0" encoding="utf-8"?>
<calcChain xmlns="http://schemas.openxmlformats.org/spreadsheetml/2006/main">
  <c r="H14" i="4" l="1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5" i="4"/>
  <c r="H47" i="4"/>
  <c r="H48" i="4"/>
  <c r="H49" i="4"/>
  <c r="H51" i="4"/>
  <c r="H52" i="4"/>
  <c r="H10" i="4"/>
  <c r="H11" i="4"/>
  <c r="H12" i="4"/>
  <c r="H13" i="4"/>
  <c r="H9" i="4"/>
  <c r="H8" i="4"/>
  <c r="G53" i="4" l="1"/>
  <c r="F53" i="4"/>
  <c r="E53" i="4"/>
  <c r="D53" i="4"/>
  <c r="H53" i="4" s="1"/>
  <c r="C53" i="4"/>
  <c r="G50" i="4"/>
  <c r="F50" i="4"/>
  <c r="E50" i="4"/>
  <c r="D50" i="4"/>
  <c r="H50" i="4" s="1"/>
  <c r="C50" i="4"/>
  <c r="G46" i="4"/>
  <c r="F46" i="4"/>
  <c r="E46" i="4"/>
  <c r="D46" i="4"/>
  <c r="H46" i="4" s="1"/>
  <c r="C46" i="4"/>
  <c r="K43" i="4"/>
  <c r="J43" i="4"/>
  <c r="G43" i="4"/>
  <c r="F43" i="4"/>
  <c r="E43" i="4"/>
  <c r="D43" i="4"/>
  <c r="H43" i="4" s="1"/>
  <c r="C43" i="4"/>
  <c r="G29" i="4"/>
  <c r="F29" i="4"/>
  <c r="F44" i="4" s="1"/>
  <c r="E29" i="4"/>
  <c r="E44" i="4" s="1"/>
  <c r="D29" i="4"/>
  <c r="H29" i="4" s="1"/>
  <c r="C29" i="4"/>
  <c r="C44" i="4" l="1"/>
  <c r="F54" i="4"/>
  <c r="D44" i="4"/>
  <c r="H44" i="4" s="1"/>
  <c r="C54" i="4"/>
  <c r="G44" i="4"/>
  <c r="G54" i="4"/>
  <c r="E54" i="4"/>
  <c r="D54" i="4" l="1"/>
  <c r="H54" i="4" s="1"/>
</calcChain>
</file>

<file path=xl/sharedStrings.xml><?xml version="1.0" encoding="utf-8"?>
<sst xmlns="http://schemas.openxmlformats.org/spreadsheetml/2006/main" count="63" uniqueCount="63">
  <si>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</si>
  <si>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</si>
  <si>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</si>
  <si>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31.12.2018</t>
  </si>
  <si>
    <t>SL</t>
  </si>
  <si>
    <t xml:space="preserve">BANK NAME </t>
  </si>
  <si>
    <t>No of CSP/Bank Mitra Engaged</t>
  </si>
  <si>
    <t>Tranaction details of BCAs</t>
  </si>
  <si>
    <t xml:space="preserve">Cumulative Achievement upto DECEMBER 2018 (since Inception) </t>
  </si>
  <si>
    <t>No of Accounts opened during 2018 - 19</t>
  </si>
  <si>
    <t>Amount (amt in Lacs) during 2018 - 19</t>
  </si>
  <si>
    <t>Amount of transaction (Debit/Credit) made in the a/c during 2018 - 19 (Amt. in Lacs)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</si>
  <si>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</si>
  <si>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</si>
  <si>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</si>
  <si>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</si>
  <si>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</si>
  <si>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</si>
  <si>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</si>
  <si>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</si>
  <si>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</si>
  <si>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</si>
  <si>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</si>
  <si>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</si>
  <si>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</si>
  <si>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</si>
  <si>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</si>
  <si>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</si>
  <si>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</si>
  <si>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</si>
  <si>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</si>
  <si>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</si>
  <si>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</si>
  <si>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</si>
  <si>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</si>
  <si>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</si>
  <si>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</si>
  <si>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</si>
  <si>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</si>
  <si>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</si>
  <si>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</si>
  <si>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</si>
  <si>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</si>
  <si>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</si>
  <si>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</si>
  <si>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</si>
  <si>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</si>
  <si>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</si>
  <si>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</si>
  <si>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</si>
  <si>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</si>
  <si>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</si>
  <si>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</si>
  <si>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</si>
  <si>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</si>
  <si>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</si>
  <si>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</si>
  <si>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</si>
  <si>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UTKARSH SFB</t>
  </si>
  <si>
    <t>UJJIVAN SFB</t>
  </si>
  <si>
    <t xml:space="preserve">TOTAL SMALL FINANCE BANK </t>
  </si>
  <si>
    <t>TOTAL FOR BIHAR</t>
  </si>
  <si>
    <t>No. of (Debit/Credit) transaction made in the A/c during 2018 - 19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</si>
</sst>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_Drive/ALL%20SLBC/66TH%20SLBC/66TH%20DATA%20SLBC%20MEETING/BCBCABankwi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BCA"/>
    </sheetNames>
    <sheetDataSet>
      <sheetData sheetId="0">
        <row r="8">
          <cell r="E8">
            <v>616404</v>
          </cell>
          <cell r="I8">
            <v>21328572</v>
          </cell>
        </row>
        <row r="9">
          <cell r="E9">
            <v>257485</v>
          </cell>
          <cell r="I9">
            <v>4167027</v>
          </cell>
        </row>
        <row r="10">
          <cell r="E10">
            <v>202518</v>
          </cell>
          <cell r="I10">
            <v>5756057</v>
          </cell>
        </row>
        <row r="11">
          <cell r="E11">
            <v>2132</v>
          </cell>
          <cell r="I11">
            <v>1034784</v>
          </cell>
        </row>
        <row r="12">
          <cell r="E12">
            <v>140380</v>
          </cell>
          <cell r="I12">
            <v>281295</v>
          </cell>
        </row>
        <row r="13">
          <cell r="E13">
            <v>20325</v>
          </cell>
          <cell r="I13">
            <v>2283585</v>
          </cell>
        </row>
        <row r="14">
          <cell r="E14">
            <v>7628</v>
          </cell>
          <cell r="I14">
            <v>439292</v>
          </cell>
        </row>
        <row r="15">
          <cell r="E15">
            <v>23494</v>
          </cell>
          <cell r="I15">
            <v>1357556</v>
          </cell>
        </row>
        <row r="16">
          <cell r="E16">
            <v>184889</v>
          </cell>
          <cell r="I16">
            <v>738664</v>
          </cell>
        </row>
        <row r="17">
          <cell r="E17">
            <v>0</v>
          </cell>
          <cell r="I17">
            <v>72525</v>
          </cell>
        </row>
        <row r="18">
          <cell r="E18">
            <v>0</v>
          </cell>
          <cell r="I18">
            <v>16863</v>
          </cell>
        </row>
        <row r="19">
          <cell r="E19">
            <v>0</v>
          </cell>
          <cell r="I19">
            <v>97461</v>
          </cell>
        </row>
        <row r="20">
          <cell r="E20">
            <v>1690</v>
          </cell>
          <cell r="I20">
            <v>1690</v>
          </cell>
        </row>
        <row r="21">
          <cell r="E21">
            <v>360</v>
          </cell>
          <cell r="I21">
            <v>80132</v>
          </cell>
        </row>
        <row r="22">
          <cell r="E22">
            <v>0</v>
          </cell>
          <cell r="I22">
            <v>118408</v>
          </cell>
        </row>
        <row r="23">
          <cell r="E23">
            <v>1198</v>
          </cell>
          <cell r="I23">
            <v>56722</v>
          </cell>
        </row>
        <row r="24">
          <cell r="E24">
            <v>0</v>
          </cell>
          <cell r="I24">
            <v>0</v>
          </cell>
        </row>
        <row r="25">
          <cell r="E25">
            <v>9859</v>
          </cell>
          <cell r="I25">
            <v>201522</v>
          </cell>
        </row>
        <row r="26">
          <cell r="E26">
            <v>0</v>
          </cell>
          <cell r="I26">
            <v>0</v>
          </cell>
        </row>
        <row r="27">
          <cell r="E27">
            <v>61</v>
          </cell>
          <cell r="I27">
            <v>72855</v>
          </cell>
        </row>
        <row r="28">
          <cell r="E28">
            <v>0</v>
          </cell>
          <cell r="I28">
            <v>0</v>
          </cell>
        </row>
        <row r="29">
          <cell r="E29">
            <v>1468423</v>
          </cell>
          <cell r="I29">
            <v>38105010</v>
          </cell>
        </row>
        <row r="30">
          <cell r="E30"/>
          <cell r="I30">
            <v>0</v>
          </cell>
        </row>
        <row r="31">
          <cell r="E31">
            <v>0</v>
          </cell>
          <cell r="I31">
            <v>0</v>
          </cell>
        </row>
        <row r="32">
          <cell r="E32">
            <v>0</v>
          </cell>
          <cell r="I32">
            <v>1201</v>
          </cell>
        </row>
        <row r="33">
          <cell r="E33">
            <v>0</v>
          </cell>
          <cell r="I33">
            <v>0</v>
          </cell>
        </row>
        <row r="34">
          <cell r="E34">
            <v>0</v>
          </cell>
          <cell r="I34">
            <v>0</v>
          </cell>
        </row>
        <row r="35">
          <cell r="E35">
            <v>0</v>
          </cell>
          <cell r="I35">
            <v>0</v>
          </cell>
        </row>
        <row r="36">
          <cell r="E36">
            <v>0</v>
          </cell>
          <cell r="I36">
            <v>538088</v>
          </cell>
        </row>
        <row r="37">
          <cell r="E37">
            <v>0</v>
          </cell>
          <cell r="I37">
            <v>2880</v>
          </cell>
        </row>
        <row r="38">
          <cell r="E38">
            <v>0</v>
          </cell>
          <cell r="I38">
            <v>24</v>
          </cell>
        </row>
        <row r="39">
          <cell r="E39">
            <v>0</v>
          </cell>
          <cell r="I39">
            <v>4955</v>
          </cell>
        </row>
        <row r="40">
          <cell r="E40">
            <v>0</v>
          </cell>
          <cell r="I40">
            <v>0</v>
          </cell>
        </row>
        <row r="41">
          <cell r="E41">
            <v>0</v>
          </cell>
          <cell r="I41">
            <v>0</v>
          </cell>
        </row>
        <row r="42">
          <cell r="E42">
            <v>0</v>
          </cell>
          <cell r="I42">
            <v>0</v>
          </cell>
        </row>
        <row r="43">
          <cell r="E43">
            <v>0</v>
          </cell>
          <cell r="I43">
            <v>547148</v>
          </cell>
        </row>
        <row r="44">
          <cell r="E44">
            <v>1468423</v>
          </cell>
          <cell r="I44">
            <v>38652158</v>
          </cell>
        </row>
        <row r="45">
          <cell r="E45">
            <v>0</v>
          </cell>
          <cell r="I45">
            <v>0</v>
          </cell>
        </row>
        <row r="46">
          <cell r="E46">
            <v>0</v>
          </cell>
          <cell r="I46">
            <v>0</v>
          </cell>
        </row>
        <row r="47">
          <cell r="E47">
            <v>269307</v>
          </cell>
          <cell r="I47">
            <v>5377874</v>
          </cell>
        </row>
        <row r="48">
          <cell r="E48">
            <v>0</v>
          </cell>
          <cell r="I48">
            <v>1895771</v>
          </cell>
        </row>
        <row r="49">
          <cell r="E49">
            <v>243685</v>
          </cell>
          <cell r="I49">
            <v>8696215</v>
          </cell>
        </row>
        <row r="50">
          <cell r="E50">
            <v>512992</v>
          </cell>
          <cell r="I50">
            <v>15969860</v>
          </cell>
        </row>
        <row r="51">
          <cell r="E51">
            <v>0</v>
          </cell>
          <cell r="I51">
            <v>0</v>
          </cell>
        </row>
        <row r="52">
          <cell r="E52">
            <v>0</v>
          </cell>
          <cell r="I52">
            <v>0</v>
          </cell>
        </row>
        <row r="53">
          <cell r="E53">
            <v>0</v>
          </cell>
          <cell r="I53">
            <v>0</v>
          </cell>
        </row>
        <row r="54">
          <cell r="E54">
            <v>1981415</v>
          </cell>
          <cell r="I54">
            <v>54622018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4"/>
  <sheetViews>
    <sheetView tabSelected="1" workbookViewId="0">
      <selection activeCell="M7" sqref="M7"/>
    </sheetView>
  </sheetViews>
  <sheetFormatPr defaultRowHeight="15.6" x14ac:dyDescent="0.35"/>
  <cols>
    <col min="1" max="1" width="4.59765625" style="6" customWidth="1"/>
    <col min="2" max="2" width="29.8984375" style="4" bestFit="1" customWidth="1"/>
    <col min="3" max="3" width="9.796875" style="8" customWidth="1"/>
    <col min="4" max="4" width="15.796875" style="6" customWidth="1"/>
    <col min="5" max="5" width="14.3984375" style="6" customWidth="1"/>
    <col min="6" max="6" width="16.3984375" style="6" customWidth="1"/>
    <col min="7" max="7" width="15.8984375" style="6" customWidth="1"/>
    <col min="8" max="8" width="10.8984375" style="6" customWidth="1"/>
    <col min="9" max="9" width="16.19921875" style="6" customWidth="1"/>
    <col min="10" max="10" width="9.765625E-2" style="4" customWidth="1"/>
    <col min="11" max="11" width="8.8984375" style="4" hidden="1" customWidth="1"/>
    <col min="12" max="16384" width="8.796875" style="4"/>
  </cols>
  <sheetData>
    <row r="1" spans="1:1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</row>
    <row r="3" spans="1:11" ht="14.55" customHeight="1" x14ac:dyDescent="0.3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5">
      <c r="A4" s="1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29.05" customHeight="1" x14ac:dyDescent="0.35">
      <c r="A5" s="17" t="s">
        <v>4</v>
      </c>
      <c r="B5" s="17" t="s">
        <v>5</v>
      </c>
      <c r="C5" s="18" t="s">
        <v>6</v>
      </c>
      <c r="D5" s="19" t="s">
        <v>7</v>
      </c>
      <c r="E5" s="20"/>
      <c r="F5" s="20"/>
      <c r="G5" s="21"/>
      <c r="H5" s="12" t="s">
        <v>8</v>
      </c>
      <c r="I5" s="12"/>
      <c r="J5" s="2"/>
      <c r="K5" s="2"/>
    </row>
    <row r="6" spans="1:11" x14ac:dyDescent="0.35">
      <c r="A6" s="17"/>
      <c r="B6" s="17"/>
      <c r="C6" s="18"/>
      <c r="D6" s="18" t="s">
        <v>9</v>
      </c>
      <c r="E6" s="18" t="s">
        <v>10</v>
      </c>
      <c r="F6" s="18" t="s">
        <v>62</v>
      </c>
      <c r="G6" s="18" t="s">
        <v>11</v>
      </c>
      <c r="H6" s="12"/>
      <c r="I6" s="12"/>
      <c r="J6" s="2"/>
      <c r="K6" s="2"/>
    </row>
    <row r="7" spans="1:11" ht="78.05" customHeight="1" x14ac:dyDescent="0.35">
      <c r="A7" s="17"/>
      <c r="B7" s="17"/>
      <c r="C7" s="18"/>
      <c r="D7" s="18"/>
      <c r="E7" s="18"/>
      <c r="F7" s="18"/>
      <c r="G7" s="18"/>
      <c r="H7" s="7" t="s">
        <v>12</v>
      </c>
      <c r="I7" s="7" t="s">
        <v>13</v>
      </c>
      <c r="J7" s="2"/>
      <c r="K7" s="2"/>
    </row>
    <row r="8" spans="1:11" x14ac:dyDescent="0.35">
      <c r="A8" s="5">
        <v>1</v>
      </c>
      <c r="B8" s="3" t="s">
        <v>14</v>
      </c>
      <c r="C8" s="7">
        <v>6933</v>
      </c>
      <c r="D8" s="7">
        <v>968090</v>
      </c>
      <c r="E8" s="7">
        <v>11432</v>
      </c>
      <c r="F8" s="7">
        <v>49970179</v>
      </c>
      <c r="G8" s="7">
        <v>2343157</v>
      </c>
      <c r="H8" s="7">
        <f>D8-[1]BCBCA!E8+[1]BCBCA!$I8</f>
        <v>21680258</v>
      </c>
      <c r="I8" s="7">
        <v>2637417</v>
      </c>
      <c r="J8" s="2"/>
      <c r="K8" s="2"/>
    </row>
    <row r="9" spans="1:11" x14ac:dyDescent="0.35">
      <c r="A9" s="5">
        <v>2</v>
      </c>
      <c r="B9" s="3" t="s">
        <v>15</v>
      </c>
      <c r="C9" s="7">
        <v>1011</v>
      </c>
      <c r="D9" s="7">
        <v>89304</v>
      </c>
      <c r="E9" s="7">
        <v>1167</v>
      </c>
      <c r="F9" s="7">
        <v>296274</v>
      </c>
      <c r="G9" s="7">
        <v>14971</v>
      </c>
      <c r="H9" s="7">
        <f>D9-[1]BCBCA!E9+[1]BCBCA!$I9</f>
        <v>3998846</v>
      </c>
      <c r="I9" s="7">
        <v>14971</v>
      </c>
      <c r="J9" s="2"/>
      <c r="K9" s="2"/>
    </row>
    <row r="10" spans="1:11" x14ac:dyDescent="0.35">
      <c r="A10" s="5">
        <v>3</v>
      </c>
      <c r="B10" s="3" t="s">
        <v>16</v>
      </c>
      <c r="C10" s="7">
        <v>1094</v>
      </c>
      <c r="D10" s="7">
        <v>252373</v>
      </c>
      <c r="E10" s="7">
        <v>1973</v>
      </c>
      <c r="F10" s="7">
        <v>1061527</v>
      </c>
      <c r="G10" s="7">
        <v>34025</v>
      </c>
      <c r="H10" s="7">
        <f>D10-[1]BCBCA!E10+[1]BCBCA!$I10</f>
        <v>5805912</v>
      </c>
      <c r="I10" s="7">
        <v>267266</v>
      </c>
      <c r="J10" s="2"/>
      <c r="K10" s="2"/>
    </row>
    <row r="11" spans="1:11" x14ac:dyDescent="0.35">
      <c r="A11" s="5">
        <v>4</v>
      </c>
      <c r="B11" s="3" t="s">
        <v>17</v>
      </c>
      <c r="C11" s="7">
        <v>172</v>
      </c>
      <c r="D11" s="7">
        <v>3047</v>
      </c>
      <c r="E11" s="7">
        <v>1012</v>
      </c>
      <c r="F11" s="7">
        <v>317998</v>
      </c>
      <c r="G11" s="7">
        <v>8182</v>
      </c>
      <c r="H11" s="7">
        <f>D11-[1]BCBCA!E11+[1]BCBCA!$I11</f>
        <v>1035699</v>
      </c>
      <c r="I11" s="7">
        <v>18443</v>
      </c>
      <c r="J11" s="2"/>
      <c r="K11" s="2"/>
    </row>
    <row r="12" spans="1:11" x14ac:dyDescent="0.35">
      <c r="A12" s="5">
        <v>5</v>
      </c>
      <c r="B12" s="3" t="s">
        <v>18</v>
      </c>
      <c r="C12" s="7">
        <v>590</v>
      </c>
      <c r="D12" s="7">
        <v>140680</v>
      </c>
      <c r="E12" s="7">
        <v>3471</v>
      </c>
      <c r="F12" s="7">
        <v>30997</v>
      </c>
      <c r="G12" s="7">
        <v>1276</v>
      </c>
      <c r="H12" s="7">
        <f>D12-[1]BCBCA!E12+[1]BCBCA!$I12</f>
        <v>281595</v>
      </c>
      <c r="I12" s="7">
        <v>13808</v>
      </c>
      <c r="J12" s="2"/>
      <c r="K12" s="2"/>
    </row>
    <row r="13" spans="1:11" x14ac:dyDescent="0.35">
      <c r="A13" s="5">
        <v>6</v>
      </c>
      <c r="B13" s="3" t="s">
        <v>19</v>
      </c>
      <c r="C13" s="7">
        <v>1153</v>
      </c>
      <c r="D13" s="7">
        <v>299046</v>
      </c>
      <c r="E13" s="7">
        <v>394</v>
      </c>
      <c r="F13" s="7">
        <v>3435253</v>
      </c>
      <c r="G13" s="7">
        <v>6835</v>
      </c>
      <c r="H13" s="7">
        <f>D13-[1]BCBCA!E13+[1]BCBCA!$I13</f>
        <v>2562306</v>
      </c>
      <c r="I13" s="7">
        <v>50735</v>
      </c>
      <c r="J13" s="2"/>
      <c r="K13" s="2"/>
    </row>
    <row r="14" spans="1:11" x14ac:dyDescent="0.35">
      <c r="A14" s="5">
        <v>7</v>
      </c>
      <c r="B14" s="3" t="s">
        <v>20</v>
      </c>
      <c r="C14" s="7">
        <v>190</v>
      </c>
      <c r="D14" s="7">
        <v>9296</v>
      </c>
      <c r="E14" s="7">
        <v>0</v>
      </c>
      <c r="F14" s="7">
        <v>27956</v>
      </c>
      <c r="G14" s="7">
        <v>1379</v>
      </c>
      <c r="H14" s="7">
        <f>D14-[1]BCBCA!E14+[1]BCBCA!$I14</f>
        <v>440960</v>
      </c>
      <c r="I14" s="7">
        <v>34095</v>
      </c>
      <c r="J14" s="2"/>
      <c r="K14" s="2"/>
    </row>
    <row r="15" spans="1:11" x14ac:dyDescent="0.35">
      <c r="A15" s="5">
        <v>8</v>
      </c>
      <c r="B15" s="3" t="s">
        <v>21</v>
      </c>
      <c r="C15" s="7">
        <v>607</v>
      </c>
      <c r="D15" s="7">
        <v>105477</v>
      </c>
      <c r="E15" s="7">
        <v>647</v>
      </c>
      <c r="F15" s="7">
        <v>71804</v>
      </c>
      <c r="G15" s="7">
        <v>3978</v>
      </c>
      <c r="H15" s="7">
        <f>D15-[1]BCBCA!E15+[1]BCBCA!$I15</f>
        <v>1439539</v>
      </c>
      <c r="I15" s="7">
        <v>17749</v>
      </c>
      <c r="J15" s="2"/>
      <c r="K15" s="2"/>
    </row>
    <row r="16" spans="1:11" x14ac:dyDescent="0.35">
      <c r="A16" s="5">
        <v>9</v>
      </c>
      <c r="B16" s="3" t="s">
        <v>22</v>
      </c>
      <c r="C16" s="7">
        <v>561</v>
      </c>
      <c r="D16" s="7">
        <v>189825</v>
      </c>
      <c r="E16" s="7">
        <v>11117</v>
      </c>
      <c r="F16" s="7">
        <v>99523</v>
      </c>
      <c r="G16" s="7">
        <v>1440</v>
      </c>
      <c r="H16" s="7">
        <f>D16-[1]BCBCA!E16+[1]BCBCA!$I16</f>
        <v>743600</v>
      </c>
      <c r="I16" s="7">
        <v>2823</v>
      </c>
      <c r="J16" s="2"/>
      <c r="K16" s="2"/>
    </row>
    <row r="17" spans="1:11" x14ac:dyDescent="0.35">
      <c r="A17" s="5">
        <v>10</v>
      </c>
      <c r="B17" s="3" t="s">
        <v>23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D17-[1]BCBCA!E17+[1]BCBCA!$I17</f>
        <v>72525</v>
      </c>
      <c r="I17" s="7">
        <v>0</v>
      </c>
      <c r="J17" s="2"/>
      <c r="K17" s="2"/>
    </row>
    <row r="18" spans="1:11" x14ac:dyDescent="0.35">
      <c r="A18" s="5">
        <v>11</v>
      </c>
      <c r="B18" s="3" t="s">
        <v>24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D18-[1]BCBCA!E18+[1]BCBCA!$I18</f>
        <v>16863</v>
      </c>
      <c r="I18" s="7">
        <v>0</v>
      </c>
      <c r="J18" s="2"/>
      <c r="K18" s="2"/>
    </row>
    <row r="19" spans="1:11" x14ac:dyDescent="0.35">
      <c r="A19" s="5">
        <v>12</v>
      </c>
      <c r="B19" s="3" t="s">
        <v>25</v>
      </c>
      <c r="C19" s="7">
        <v>2</v>
      </c>
      <c r="D19" s="7">
        <v>0</v>
      </c>
      <c r="E19" s="7">
        <v>0</v>
      </c>
      <c r="F19" s="7">
        <v>25</v>
      </c>
      <c r="G19" s="7">
        <v>1</v>
      </c>
      <c r="H19" s="7">
        <f>D19-[1]BCBCA!E19+[1]BCBCA!$I19</f>
        <v>97461</v>
      </c>
      <c r="I19" s="7">
        <v>1</v>
      </c>
      <c r="J19" s="2"/>
      <c r="K19" s="2"/>
    </row>
    <row r="20" spans="1:11" x14ac:dyDescent="0.35">
      <c r="A20" s="5">
        <v>13</v>
      </c>
      <c r="B20" s="3" t="s">
        <v>26</v>
      </c>
      <c r="C20" s="7">
        <v>5</v>
      </c>
      <c r="D20" s="7">
        <v>1690</v>
      </c>
      <c r="E20" s="7">
        <v>158</v>
      </c>
      <c r="F20" s="7">
        <v>762</v>
      </c>
      <c r="G20" s="7">
        <v>117</v>
      </c>
      <c r="H20" s="7">
        <f>D20-[1]BCBCA!E20+[1]BCBCA!$I20</f>
        <v>1690</v>
      </c>
      <c r="I20" s="7">
        <v>374</v>
      </c>
      <c r="J20" s="2"/>
      <c r="K20" s="2"/>
    </row>
    <row r="21" spans="1:11" x14ac:dyDescent="0.35">
      <c r="A21" s="5">
        <v>14</v>
      </c>
      <c r="B21" s="3" t="s">
        <v>27</v>
      </c>
      <c r="C21" s="7">
        <v>50</v>
      </c>
      <c r="D21" s="7">
        <v>1651</v>
      </c>
      <c r="E21" s="7">
        <v>207</v>
      </c>
      <c r="F21" s="7">
        <v>5810</v>
      </c>
      <c r="G21" s="7">
        <v>190</v>
      </c>
      <c r="H21" s="7">
        <f>D21-[1]BCBCA!E21+[1]BCBCA!$I21</f>
        <v>81423</v>
      </c>
      <c r="I21" s="7">
        <v>324</v>
      </c>
      <c r="J21" s="2"/>
      <c r="K21" s="2"/>
    </row>
    <row r="22" spans="1:11" x14ac:dyDescent="0.35">
      <c r="A22" s="5">
        <v>15</v>
      </c>
      <c r="B22" s="3" t="s">
        <v>28</v>
      </c>
      <c r="C22" s="7">
        <v>12</v>
      </c>
      <c r="D22" s="7">
        <v>0</v>
      </c>
      <c r="E22" s="7">
        <v>143</v>
      </c>
      <c r="F22" s="7">
        <v>516</v>
      </c>
      <c r="G22" s="7">
        <v>3</v>
      </c>
      <c r="H22" s="7">
        <f>D22-[1]BCBCA!E22+[1]BCBCA!$I22</f>
        <v>118408</v>
      </c>
      <c r="I22" s="7">
        <v>12</v>
      </c>
      <c r="J22" s="2"/>
      <c r="K22" s="2"/>
    </row>
    <row r="23" spans="1:11" x14ac:dyDescent="0.35">
      <c r="A23" s="5">
        <v>16</v>
      </c>
      <c r="B23" s="3" t="s">
        <v>29</v>
      </c>
      <c r="C23" s="7">
        <v>20</v>
      </c>
      <c r="D23" s="7">
        <v>1285</v>
      </c>
      <c r="E23" s="7">
        <v>0</v>
      </c>
      <c r="F23" s="7">
        <v>25247</v>
      </c>
      <c r="G23" s="7">
        <v>0</v>
      </c>
      <c r="H23" s="7">
        <f>D23-[1]BCBCA!E23+[1]BCBCA!$I23</f>
        <v>56809</v>
      </c>
      <c r="I23" s="7">
        <v>0</v>
      </c>
      <c r="J23" s="2"/>
      <c r="K23" s="2"/>
    </row>
    <row r="24" spans="1:11" x14ac:dyDescent="0.35">
      <c r="A24" s="5">
        <v>17</v>
      </c>
      <c r="B24" s="3" t="s">
        <v>30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>D24-[1]BCBCA!E24+[1]BCBCA!$I24</f>
        <v>0</v>
      </c>
      <c r="I24" s="7">
        <v>0</v>
      </c>
      <c r="J24" s="2"/>
      <c r="K24" s="2"/>
    </row>
    <row r="25" spans="1:11" x14ac:dyDescent="0.35">
      <c r="A25" s="5">
        <v>18</v>
      </c>
      <c r="B25" s="3" t="s">
        <v>31</v>
      </c>
      <c r="C25" s="7">
        <v>37</v>
      </c>
      <c r="D25" s="7">
        <v>1728</v>
      </c>
      <c r="E25" s="7">
        <v>826</v>
      </c>
      <c r="F25" s="7">
        <v>19817</v>
      </c>
      <c r="G25" s="7">
        <v>1434</v>
      </c>
      <c r="H25" s="7">
        <f>D25-[1]BCBCA!E25+[1]BCBCA!$I25</f>
        <v>193391</v>
      </c>
      <c r="I25" s="7">
        <v>1507</v>
      </c>
      <c r="J25" s="2"/>
      <c r="K25" s="2"/>
    </row>
    <row r="26" spans="1:11" x14ac:dyDescent="0.35">
      <c r="A26" s="5">
        <v>19</v>
      </c>
      <c r="B26" s="3" t="s">
        <v>32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D26-[1]BCBCA!E26+[1]BCBCA!$I26</f>
        <v>0</v>
      </c>
      <c r="I26" s="7">
        <v>0</v>
      </c>
      <c r="J26" s="2"/>
      <c r="K26" s="2"/>
    </row>
    <row r="27" spans="1:11" x14ac:dyDescent="0.35">
      <c r="A27" s="5">
        <v>20</v>
      </c>
      <c r="B27" s="3" t="s">
        <v>33</v>
      </c>
      <c r="C27" s="7">
        <v>0</v>
      </c>
      <c r="D27" s="7">
        <v>72</v>
      </c>
      <c r="E27" s="7">
        <v>5</v>
      </c>
      <c r="F27" s="7">
        <v>3455</v>
      </c>
      <c r="G27" s="7">
        <v>15</v>
      </c>
      <c r="H27" s="7">
        <f>D27-[1]BCBCA!E27+[1]BCBCA!$I27</f>
        <v>72866</v>
      </c>
      <c r="I27" s="7">
        <v>15</v>
      </c>
      <c r="J27" s="2"/>
      <c r="K27" s="2"/>
    </row>
    <row r="28" spans="1:11" x14ac:dyDescent="0.35">
      <c r="A28" s="5">
        <v>21</v>
      </c>
      <c r="B28" s="3" t="s">
        <v>34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D28-[1]BCBCA!E28+[1]BCBCA!$I28</f>
        <v>0</v>
      </c>
      <c r="I28" s="7">
        <v>0</v>
      </c>
      <c r="J28" s="2"/>
      <c r="K28" s="2"/>
    </row>
    <row r="29" spans="1:11" x14ac:dyDescent="0.35">
      <c r="A29" s="5"/>
      <c r="B29" s="3" t="s">
        <v>35</v>
      </c>
      <c r="C29" s="7">
        <f>SUM(C8:C28)</f>
        <v>12437</v>
      </c>
      <c r="D29" s="7">
        <f t="shared" ref="D29:G29" si="0">SUM(D8:D28)</f>
        <v>2063564</v>
      </c>
      <c r="E29" s="7">
        <f t="shared" si="0"/>
        <v>32552</v>
      </c>
      <c r="F29" s="7">
        <f t="shared" si="0"/>
        <v>55367143</v>
      </c>
      <c r="G29" s="7">
        <f t="shared" si="0"/>
        <v>2417003</v>
      </c>
      <c r="H29" s="7">
        <f>D29-[1]BCBCA!E29+[1]BCBCA!$I29</f>
        <v>38700151</v>
      </c>
      <c r="I29" s="7">
        <v>3059540</v>
      </c>
      <c r="J29" s="2"/>
      <c r="K29" s="2"/>
    </row>
    <row r="30" spans="1:11" x14ac:dyDescent="0.35">
      <c r="A30" s="5"/>
      <c r="B30" s="3" t="s">
        <v>36</v>
      </c>
      <c r="C30" s="7"/>
      <c r="D30" s="7"/>
      <c r="E30" s="7"/>
      <c r="F30" s="7"/>
      <c r="G30" s="7"/>
      <c r="H30" s="7">
        <f>D30-[1]BCBCA!E30+[1]BCBCA!$I30</f>
        <v>0</v>
      </c>
      <c r="I30" s="7">
        <v>0</v>
      </c>
      <c r="J30" s="2"/>
      <c r="K30" s="2"/>
    </row>
    <row r="31" spans="1:11" x14ac:dyDescent="0.35">
      <c r="A31" s="5">
        <v>22</v>
      </c>
      <c r="B31" s="3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>D31-[1]BCBCA!E31+[1]BCBCA!$I31</f>
        <v>0</v>
      </c>
      <c r="I31" s="7">
        <v>0</v>
      </c>
      <c r="J31" s="2"/>
      <c r="K31" s="2"/>
    </row>
    <row r="32" spans="1:11" x14ac:dyDescent="0.35">
      <c r="A32" s="5">
        <v>23</v>
      </c>
      <c r="B32" s="3" t="s">
        <v>38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>D32-[1]BCBCA!E32+[1]BCBCA!$I32</f>
        <v>1201</v>
      </c>
      <c r="I32" s="7">
        <v>0</v>
      </c>
      <c r="J32" s="2"/>
      <c r="K32" s="2"/>
    </row>
    <row r="33" spans="1:11" x14ac:dyDescent="0.35">
      <c r="A33" s="5">
        <v>24</v>
      </c>
      <c r="B33" s="3" t="s">
        <v>39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>D33-[1]BCBCA!E33+[1]BCBCA!$I33</f>
        <v>0</v>
      </c>
      <c r="I33" s="7">
        <v>0</v>
      </c>
      <c r="J33" s="2"/>
      <c r="K33" s="2"/>
    </row>
    <row r="34" spans="1:11" x14ac:dyDescent="0.35">
      <c r="A34" s="5">
        <v>25</v>
      </c>
      <c r="B34" s="3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>D34-[1]BCBCA!E34+[1]BCBCA!$I34</f>
        <v>0</v>
      </c>
      <c r="I34" s="7">
        <v>0</v>
      </c>
      <c r="J34" s="2"/>
      <c r="K34" s="2"/>
    </row>
    <row r="35" spans="1:11" x14ac:dyDescent="0.35">
      <c r="A35" s="5">
        <v>26</v>
      </c>
      <c r="B35" s="3" t="s">
        <v>41</v>
      </c>
      <c r="C35" s="7">
        <v>7</v>
      </c>
      <c r="D35" s="7">
        <v>0</v>
      </c>
      <c r="E35" s="7">
        <v>2</v>
      </c>
      <c r="F35" s="7">
        <v>0</v>
      </c>
      <c r="G35" s="7">
        <v>0</v>
      </c>
      <c r="H35" s="7">
        <f>D35-[1]BCBCA!E35+[1]BCBCA!$I35</f>
        <v>0</v>
      </c>
      <c r="I35" s="7">
        <v>0</v>
      </c>
      <c r="J35" s="2"/>
      <c r="K35" s="2"/>
    </row>
    <row r="36" spans="1:11" x14ac:dyDescent="0.35">
      <c r="A36" s="5">
        <v>27</v>
      </c>
      <c r="B36" s="3" t="s">
        <v>42</v>
      </c>
      <c r="C36" s="7">
        <v>2</v>
      </c>
      <c r="D36" s="7">
        <v>0</v>
      </c>
      <c r="E36" s="7">
        <v>3</v>
      </c>
      <c r="F36" s="7">
        <v>2444</v>
      </c>
      <c r="G36" s="7">
        <v>2506</v>
      </c>
      <c r="H36" s="7">
        <f>D36-[1]BCBCA!E36+[1]BCBCA!$I36</f>
        <v>538088</v>
      </c>
      <c r="I36" s="7">
        <v>2530</v>
      </c>
      <c r="J36" s="2"/>
      <c r="K36" s="2"/>
    </row>
    <row r="37" spans="1:11" x14ac:dyDescent="0.35">
      <c r="A37" s="5">
        <v>28</v>
      </c>
      <c r="B37" s="3" t="s">
        <v>43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f>D37-[1]BCBCA!E37+[1]BCBCA!$I37</f>
        <v>2880</v>
      </c>
      <c r="I37" s="7">
        <v>0</v>
      </c>
      <c r="J37" s="2"/>
      <c r="K37" s="2"/>
    </row>
    <row r="38" spans="1:11" x14ac:dyDescent="0.35">
      <c r="A38" s="5">
        <v>29</v>
      </c>
      <c r="B38" s="3" t="s">
        <v>44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D38-[1]BCBCA!E38+[1]BCBCA!$I38</f>
        <v>24</v>
      </c>
      <c r="I38" s="7">
        <v>0</v>
      </c>
      <c r="J38" s="2"/>
      <c r="K38" s="2"/>
    </row>
    <row r="39" spans="1:11" x14ac:dyDescent="0.35">
      <c r="A39" s="5">
        <v>30</v>
      </c>
      <c r="B39" s="3" t="s">
        <v>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D39-[1]BCBCA!E39+[1]BCBCA!$I39</f>
        <v>4955</v>
      </c>
      <c r="I39" s="7">
        <v>0</v>
      </c>
      <c r="J39" s="2"/>
      <c r="K39" s="2"/>
    </row>
    <row r="40" spans="1:11" x14ac:dyDescent="0.35">
      <c r="A40" s="5">
        <v>31</v>
      </c>
      <c r="B40" s="3" t="s">
        <v>46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D40-[1]BCBCA!E40+[1]BCBCA!$I40</f>
        <v>0</v>
      </c>
      <c r="I40" s="7">
        <v>0</v>
      </c>
      <c r="J40" s="2"/>
      <c r="K40" s="2"/>
    </row>
    <row r="41" spans="1:11" x14ac:dyDescent="0.35">
      <c r="A41" s="5">
        <v>32</v>
      </c>
      <c r="B41" s="3" t="s">
        <v>47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D41-[1]BCBCA!E41+[1]BCBCA!$I41</f>
        <v>0</v>
      </c>
      <c r="I41" s="7">
        <v>0</v>
      </c>
      <c r="J41" s="2"/>
      <c r="K41" s="2"/>
    </row>
    <row r="42" spans="1:11" x14ac:dyDescent="0.35">
      <c r="A42" s="5">
        <v>33</v>
      </c>
      <c r="B42" s="3" t="s">
        <v>48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>D42-[1]BCBCA!E42+[1]BCBCA!$I42</f>
        <v>0</v>
      </c>
      <c r="I42" s="7">
        <v>0</v>
      </c>
      <c r="J42" s="2"/>
      <c r="K42" s="2"/>
    </row>
    <row r="43" spans="1:11" x14ac:dyDescent="0.35">
      <c r="A43" s="5"/>
      <c r="B43" s="3" t="s">
        <v>49</v>
      </c>
      <c r="C43" s="7">
        <f>SUM(C31:C42)</f>
        <v>9</v>
      </c>
      <c r="D43" s="7">
        <f t="shared" ref="D43:K43" si="1">SUM(D31:D42)</f>
        <v>0</v>
      </c>
      <c r="E43" s="7">
        <f t="shared" si="1"/>
        <v>5</v>
      </c>
      <c r="F43" s="7">
        <f t="shared" si="1"/>
        <v>2444</v>
      </c>
      <c r="G43" s="7">
        <f t="shared" si="1"/>
        <v>2506</v>
      </c>
      <c r="H43" s="7">
        <f>D43-[1]BCBCA!E43+[1]BCBCA!$I43</f>
        <v>547148</v>
      </c>
      <c r="I43" s="7">
        <v>2530</v>
      </c>
      <c r="J43" s="2">
        <f t="shared" si="1"/>
        <v>0</v>
      </c>
      <c r="K43" s="2">
        <f t="shared" si="1"/>
        <v>0</v>
      </c>
    </row>
    <row r="44" spans="1:11" x14ac:dyDescent="0.35">
      <c r="A44" s="23" t="s">
        <v>50</v>
      </c>
      <c r="B44" s="23"/>
      <c r="C44" s="7">
        <f>SUM(C29,C43)</f>
        <v>12446</v>
      </c>
      <c r="D44" s="7">
        <f t="shared" ref="D44:G44" si="2">SUM(D29,D43)</f>
        <v>2063564</v>
      </c>
      <c r="E44" s="7">
        <f t="shared" si="2"/>
        <v>32557</v>
      </c>
      <c r="F44" s="7">
        <f t="shared" si="2"/>
        <v>55369587</v>
      </c>
      <c r="G44" s="7">
        <f t="shared" si="2"/>
        <v>2419509</v>
      </c>
      <c r="H44" s="7">
        <f>D44-[1]BCBCA!E44+[1]BCBCA!$I44</f>
        <v>39247299</v>
      </c>
      <c r="I44" s="7">
        <v>3062070</v>
      </c>
      <c r="J44" s="2"/>
      <c r="K44" s="2"/>
    </row>
    <row r="45" spans="1:11" x14ac:dyDescent="0.35">
      <c r="A45" s="5">
        <v>34</v>
      </c>
      <c r="B45" s="3" t="s">
        <v>51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D45-[1]BCBCA!E45+[1]BCBCA!$I45</f>
        <v>0</v>
      </c>
      <c r="I45" s="7">
        <v>0</v>
      </c>
      <c r="J45" s="2"/>
      <c r="K45" s="2"/>
    </row>
    <row r="46" spans="1:11" x14ac:dyDescent="0.35">
      <c r="A46" s="23" t="s">
        <v>52</v>
      </c>
      <c r="B46" s="23" t="s">
        <v>53</v>
      </c>
      <c r="C46" s="7">
        <f t="shared" ref="C46:G46" si="3">SUM(C45:C45)</f>
        <v>0</v>
      </c>
      <c r="D46" s="7">
        <f t="shared" si="3"/>
        <v>0</v>
      </c>
      <c r="E46" s="7">
        <f t="shared" si="3"/>
        <v>0</v>
      </c>
      <c r="F46" s="7">
        <f t="shared" si="3"/>
        <v>0</v>
      </c>
      <c r="G46" s="7">
        <f t="shared" si="3"/>
        <v>0</v>
      </c>
      <c r="H46" s="7">
        <f>D46-[1]BCBCA!E46+[1]BCBCA!$I46</f>
        <v>0</v>
      </c>
      <c r="I46" s="7">
        <v>0</v>
      </c>
      <c r="J46" s="2"/>
      <c r="K46" s="2"/>
    </row>
    <row r="47" spans="1:11" x14ac:dyDescent="0.35">
      <c r="A47" s="5">
        <v>35</v>
      </c>
      <c r="B47" s="3" t="s">
        <v>54</v>
      </c>
      <c r="C47" s="7">
        <v>1619</v>
      </c>
      <c r="D47" s="7">
        <v>356480</v>
      </c>
      <c r="E47" s="7">
        <v>7752</v>
      </c>
      <c r="F47" s="7">
        <v>4159782</v>
      </c>
      <c r="G47" s="7">
        <v>144115</v>
      </c>
      <c r="H47" s="7">
        <f>D47-[1]BCBCA!E47+[1]BCBCA!$I47</f>
        <v>5465047</v>
      </c>
      <c r="I47" s="7">
        <v>293226</v>
      </c>
      <c r="J47" s="2"/>
      <c r="K47" s="2"/>
    </row>
    <row r="48" spans="1:11" x14ac:dyDescent="0.35">
      <c r="A48" s="5">
        <v>36</v>
      </c>
      <c r="B48" s="3" t="s">
        <v>55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D48-[1]BCBCA!E48+[1]BCBCA!$I48</f>
        <v>1895771</v>
      </c>
      <c r="I48" s="7">
        <v>527187</v>
      </c>
      <c r="J48" s="2"/>
      <c r="K48" s="2"/>
    </row>
    <row r="49" spans="1:11" x14ac:dyDescent="0.35">
      <c r="A49" s="5">
        <v>37</v>
      </c>
      <c r="B49" s="3" t="s">
        <v>56</v>
      </c>
      <c r="C49" s="7">
        <v>3439</v>
      </c>
      <c r="D49" s="7">
        <v>243685</v>
      </c>
      <c r="E49" s="7">
        <v>2375</v>
      </c>
      <c r="F49" s="7">
        <v>268499</v>
      </c>
      <c r="G49" s="7">
        <v>144923</v>
      </c>
      <c r="H49" s="7">
        <f>D49-[1]BCBCA!E49+[1]BCBCA!$I49</f>
        <v>8696215</v>
      </c>
      <c r="I49" s="7">
        <v>493396</v>
      </c>
      <c r="J49" s="2"/>
      <c r="K49" s="2"/>
    </row>
    <row r="50" spans="1:11" x14ac:dyDescent="0.35">
      <c r="A50" s="23" t="s">
        <v>57</v>
      </c>
      <c r="B50" s="23"/>
      <c r="C50" s="7">
        <f>SUM(C47:C49)</f>
        <v>5058</v>
      </c>
      <c r="D50" s="7">
        <f t="shared" ref="D50:G50" si="4">SUM(D47:D49)</f>
        <v>600165</v>
      </c>
      <c r="E50" s="7">
        <f t="shared" si="4"/>
        <v>10127</v>
      </c>
      <c r="F50" s="7">
        <f t="shared" si="4"/>
        <v>4428281</v>
      </c>
      <c r="G50" s="7">
        <f t="shared" si="4"/>
        <v>289038</v>
      </c>
      <c r="H50" s="7">
        <f>D50-[1]BCBCA!E50+[1]BCBCA!$I50</f>
        <v>16057033</v>
      </c>
      <c r="I50" s="7">
        <v>1313809</v>
      </c>
      <c r="J50" s="2"/>
      <c r="K50" s="2"/>
    </row>
    <row r="51" spans="1:11" x14ac:dyDescent="0.35">
      <c r="A51" s="5">
        <v>38</v>
      </c>
      <c r="B51" s="3" t="s">
        <v>58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>D51-[1]BCBCA!E51+[1]BCBCA!$I51</f>
        <v>0</v>
      </c>
      <c r="I51" s="7">
        <v>0</v>
      </c>
      <c r="J51" s="2"/>
      <c r="K51" s="2"/>
    </row>
    <row r="52" spans="1:11" x14ac:dyDescent="0.35">
      <c r="A52" s="5">
        <v>39</v>
      </c>
      <c r="B52" s="3" t="s">
        <v>59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>D52-[1]BCBCA!E52+[1]BCBCA!$I52</f>
        <v>0</v>
      </c>
      <c r="I52" s="7">
        <v>0</v>
      </c>
      <c r="J52" s="2"/>
      <c r="K52" s="2"/>
    </row>
    <row r="53" spans="1:11" x14ac:dyDescent="0.35">
      <c r="A53" s="5"/>
      <c r="B53" s="5" t="s">
        <v>60</v>
      </c>
      <c r="C53" s="7">
        <f>SUM(C51:C52)</f>
        <v>0</v>
      </c>
      <c r="D53" s="7">
        <f t="shared" ref="D53:G53" si="5">SUM(D51:D52)</f>
        <v>0</v>
      </c>
      <c r="E53" s="7">
        <f t="shared" si="5"/>
        <v>0</v>
      </c>
      <c r="F53" s="7">
        <f t="shared" si="5"/>
        <v>0</v>
      </c>
      <c r="G53" s="7">
        <f t="shared" si="5"/>
        <v>0</v>
      </c>
      <c r="H53" s="7">
        <f>D53-[1]BCBCA!E53+[1]BCBCA!$I53</f>
        <v>0</v>
      </c>
      <c r="I53" s="7">
        <v>0</v>
      </c>
      <c r="J53" s="2"/>
      <c r="K53" s="2"/>
    </row>
    <row r="54" spans="1:11" s="11" customFormat="1" x14ac:dyDescent="0.35">
      <c r="A54" s="24" t="s">
        <v>61</v>
      </c>
      <c r="B54" s="24"/>
      <c r="C54" s="9">
        <f>SUM(C50+C46+C44+C53)</f>
        <v>17504</v>
      </c>
      <c r="D54" s="9">
        <f t="shared" ref="D54:G54" si="6">SUM(D50+D46+D44+D53)</f>
        <v>2663729</v>
      </c>
      <c r="E54" s="9">
        <f t="shared" si="6"/>
        <v>42684</v>
      </c>
      <c r="F54" s="9">
        <f t="shared" si="6"/>
        <v>59797868</v>
      </c>
      <c r="G54" s="9">
        <f t="shared" si="6"/>
        <v>2708547</v>
      </c>
      <c r="H54" s="9">
        <f>D54-[1]BCBCA!E54+[1]BCBCA!$I54</f>
        <v>55304332</v>
      </c>
      <c r="I54" s="9">
        <v>4375879</v>
      </c>
      <c r="J54" s="10"/>
      <c r="K54" s="10"/>
    </row>
  </sheetData>
  <mergeCells count="17">
    <mergeCell ref="A44:B44"/>
    <mergeCell ref="A46:B46"/>
    <mergeCell ref="A50:B50"/>
    <mergeCell ref="A54:B54"/>
    <mergeCell ref="C5:C7"/>
    <mergeCell ref="H5:I6"/>
    <mergeCell ref="A4:K4"/>
    <mergeCell ref="A1:K1"/>
    <mergeCell ref="A3:K3"/>
    <mergeCell ref="A5:A7"/>
    <mergeCell ref="B5:B7"/>
    <mergeCell ref="D6:D7"/>
    <mergeCell ref="E6:E7"/>
    <mergeCell ref="F6:F7"/>
    <mergeCell ref="G6:G7"/>
    <mergeCell ref="D5:G5"/>
    <mergeCell ref="A2:I2"/>
  </mergeCells>
  <pageMargins left="0.31496062992125984" right="0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2019-01-29T09:29:41Z</cp:lastPrinted>
  <dcterms:created xsi:type="dcterms:W3CDTF">2013-08-22T12:33:56Z</dcterms:created>
  <dcterms:modified xsi:type="dcterms:W3CDTF">2019-03-04T07:20:52Z</dcterms:modified>
</cp:coreProperties>
</file>