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site updation\"/>
    </mc:Choice>
  </mc:AlternateContent>
  <bookViews>
    <workbookView xWindow="365" yWindow="64" windowWidth="5653" windowHeight="6663"/>
  </bookViews>
  <sheets>
    <sheet name="Sheet1" sheetId="4" r:id="rId1"/>
  </sheets>
  <definedNames>
    <definedName name="_xlnm.Print_Area" localSheetId="0">Sheet1!$A$1:$E$58</definedName>
  </definedNames>
  <calcPr calcId="152511"/>
</workbook>
</file>

<file path=xl/calcChain.xml><?xml version="1.0" encoding="utf-8"?>
<calcChain xmlns="http://schemas.openxmlformats.org/spreadsheetml/2006/main">
  <c r="C57" i="4" l="1"/>
  <c r="E57" i="4" s="1"/>
  <c r="E56" i="4"/>
  <c r="E55" i="4"/>
  <c r="C53" i="4"/>
  <c r="E53" i="4" s="1"/>
  <c r="E52" i="4"/>
  <c r="E51" i="4"/>
  <c r="E50" i="4"/>
  <c r="C48" i="4"/>
  <c r="E48" i="4" s="1"/>
  <c r="E47" i="4"/>
  <c r="C44" i="4"/>
  <c r="E44" i="4" s="1"/>
  <c r="E43" i="4"/>
  <c r="E42" i="4"/>
  <c r="E41" i="4"/>
  <c r="E40" i="4"/>
  <c r="E39" i="4"/>
  <c r="E38" i="4"/>
  <c r="E37" i="4"/>
  <c r="E36" i="4"/>
  <c r="E35" i="4"/>
  <c r="E34" i="4"/>
  <c r="E33" i="4"/>
  <c r="E32" i="4"/>
  <c r="C30" i="4"/>
  <c r="E30" i="4" s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C45" i="4" l="1"/>
  <c r="C58" i="4" s="1"/>
  <c r="E45" i="4"/>
  <c r="E58" i="4" l="1"/>
</calcChain>
</file>

<file path=xl/sharedStrings.xml><?xml version="1.0" encoding="utf-8"?>
<sst xmlns="http://schemas.openxmlformats.org/spreadsheetml/2006/main" count="63" uniqueCount="63">
  <si>
    <t>STATE LEVEL BANKERS' COMMITTEE BIHAR, PATNA</t>
  </si>
  <si>
    <t>(CONVENOR- STATE BANK OF INDIA)</t>
  </si>
  <si>
    <t xml:space="preserve">REPORT ON BANKWISE DEPOSITS , ADVANCES &amp; C:D RATIO </t>
  </si>
  <si>
    <t>SL. NO</t>
  </si>
  <si>
    <t xml:space="preserve">BANK NAME </t>
  </si>
  <si>
    <t>AS ON 30.09.2018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</si>
  <si>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</si>
  <si>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</si>
  <si>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</si>
  <si>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</si>
  <si>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</si>
  <si>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</si>
  <si>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</si>
  <si>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</si>
  <si>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</si>
  <si>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</si>
  <si>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</si>
  <si>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</si>
  <si>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</si>
  <si>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</si>
  <si>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</si>
  <si>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</si>
  <si>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</si>
  <si>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</si>
  <si>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</si>
  <si>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</si>
  <si>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</si>
  <si>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</si>
  <si>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</si>
  <si>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</si>
  <si>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</si>
  <si>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</si>
  <si>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PUBLIC BANKS TOTAL</t>
  </si>
  <si>
    <t>PRIVATE BANKS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</si>
  <si>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</si>
  <si>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</si>
  <si>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</si>
  <si>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</si>
  <si>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</si>
  <si>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</si>
  <si>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</si>
  <si>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</si>
  <si>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</si>
  <si>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</si>
  <si>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</si>
  <si>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</si>
  <si>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</si>
  <si>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</si>
  <si>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</si>
  <si>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</si>
  <si>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</si>
  <si>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</si>
  <si>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</si>
  <si>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</si>
  <si>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</si>
  <si>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</si>
  <si>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</si>
  <si>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 xml:space="preserve">SMALL FINANCE BANK </t>
  </si>
  <si>
    <t>UTKARSH SFB</t>
  </si>
  <si>
    <t>UJJIVAN SFB</t>
  </si>
  <si>
    <t>TOTAL FINANCE BANK</t>
  </si>
  <si>
    <t>TOTAL FOR BIHAR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</si>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</sst>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8"/>
  <sheetViews>
    <sheetView tabSelected="1" workbookViewId="0">
      <selection activeCell="I12" sqref="I12"/>
    </sheetView>
  </sheetViews>
  <sheetFormatPr defaultRowHeight="15.05" customHeight="1" x14ac:dyDescent="0.35"/>
  <cols>
    <col min="1" max="1" width="8" style="9" customWidth="1"/>
    <col min="2" max="2" width="29.8984375" style="5" bestFit="1" customWidth="1"/>
    <col min="3" max="3" width="24.296875" style="12" customWidth="1"/>
    <col min="4" max="4" width="24.296875" style="9" customWidth="1"/>
    <col min="5" max="5" width="14" style="9" customWidth="1"/>
    <col min="6" max="6" width="9.09765625" style="5" customWidth="1"/>
    <col min="7" max="8" width="8.796875" style="5"/>
    <col min="9" max="9" width="10" style="5" customWidth="1"/>
    <col min="10" max="10" width="8.796875" style="5"/>
    <col min="11" max="11" width="12" style="7" customWidth="1"/>
    <col min="12" max="15" width="8.796875" style="5"/>
    <col min="16" max="17" width="9.09765625" style="5" customWidth="1"/>
    <col min="18" max="16384" width="8.796875" style="5"/>
  </cols>
  <sheetData>
    <row r="1" spans="1:22" ht="15.6" x14ac:dyDescent="0.35">
      <c r="A1" s="17" t="s">
        <v>0</v>
      </c>
      <c r="B1" s="17"/>
      <c r="C1" s="17"/>
      <c r="D1" s="17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6" x14ac:dyDescent="0.35">
      <c r="A2" s="18" t="s">
        <v>1</v>
      </c>
      <c r="B2" s="18"/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05" customHeight="1" x14ac:dyDescent="0.35">
      <c r="A3" s="18" t="s">
        <v>2</v>
      </c>
      <c r="B3" s="18"/>
      <c r="C3" s="18"/>
      <c r="D3" s="18"/>
      <c r="E3" s="1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5">
      <c r="A4" s="19" t="s">
        <v>62</v>
      </c>
      <c r="B4" s="19"/>
      <c r="C4" s="19"/>
      <c r="D4" s="19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5">
      <c r="A5" s="23" t="s">
        <v>3</v>
      </c>
      <c r="B5" s="23" t="s">
        <v>4</v>
      </c>
      <c r="C5" s="22" t="s">
        <v>5</v>
      </c>
      <c r="D5" s="22"/>
      <c r="E5" s="2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5">
      <c r="A6" s="23"/>
      <c r="B6" s="23"/>
      <c r="C6" s="2" t="s">
        <v>6</v>
      </c>
      <c r="D6" s="2" t="s">
        <v>7</v>
      </c>
      <c r="E6" s="2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5">
      <c r="A7" s="8"/>
      <c r="B7" s="3" t="s">
        <v>9</v>
      </c>
      <c r="C7" s="10"/>
      <c r="D7" s="10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5">
      <c r="A8" s="6">
        <v>1</v>
      </c>
      <c r="B8" s="4" t="s">
        <v>10</v>
      </c>
      <c r="C8" s="10">
        <v>10152018</v>
      </c>
      <c r="D8" s="10">
        <v>3034056</v>
      </c>
      <c r="E8" s="11">
        <f t="shared" ref="E8:E58" si="0">D8/C8</f>
        <v>0.29886235426296526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5">
      <c r="A9" s="6">
        <v>2</v>
      </c>
      <c r="B9" s="4" t="s">
        <v>11</v>
      </c>
      <c r="C9" s="10">
        <v>2100594</v>
      </c>
      <c r="D9" s="10">
        <v>655394</v>
      </c>
      <c r="E9" s="11">
        <f t="shared" si="0"/>
        <v>0.31200412835607449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5">
      <c r="A10" s="6">
        <v>3</v>
      </c>
      <c r="B10" s="4" t="s">
        <v>12</v>
      </c>
      <c r="C10" s="10">
        <v>3651397</v>
      </c>
      <c r="D10" s="10">
        <v>1240038</v>
      </c>
      <c r="E10" s="11">
        <f t="shared" si="0"/>
        <v>0.3396064574736738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5">
      <c r="A11" s="6">
        <v>4</v>
      </c>
      <c r="B11" s="4" t="s">
        <v>13</v>
      </c>
      <c r="C11" s="10">
        <v>1588490</v>
      </c>
      <c r="D11" s="10">
        <v>773782</v>
      </c>
      <c r="E11" s="11">
        <f t="shared" si="0"/>
        <v>0.48711795478725078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5">
      <c r="A12" s="6">
        <v>5</v>
      </c>
      <c r="B12" s="4" t="s">
        <v>14</v>
      </c>
      <c r="C12" s="10">
        <v>1005920</v>
      </c>
      <c r="D12" s="10">
        <v>462857</v>
      </c>
      <c r="E12" s="11">
        <f t="shared" si="0"/>
        <v>0.46013301256561157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6" x14ac:dyDescent="0.35">
      <c r="A13" s="6">
        <v>6</v>
      </c>
      <c r="B13" s="4" t="s">
        <v>15</v>
      </c>
      <c r="C13" s="10">
        <v>960683</v>
      </c>
      <c r="D13" s="10">
        <v>387566</v>
      </c>
      <c r="E13" s="11">
        <f t="shared" si="0"/>
        <v>0.40342756143285557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6" x14ac:dyDescent="0.35">
      <c r="A14" s="6">
        <v>7</v>
      </c>
      <c r="B14" s="4" t="s">
        <v>16</v>
      </c>
      <c r="C14" s="10">
        <v>752782</v>
      </c>
      <c r="D14" s="10">
        <v>274044</v>
      </c>
      <c r="E14" s="11">
        <f t="shared" si="0"/>
        <v>0.36404164817968548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6" x14ac:dyDescent="0.35">
      <c r="A15" s="6"/>
      <c r="B15" s="4" t="s">
        <v>17</v>
      </c>
      <c r="C15" s="10"/>
      <c r="D15" s="10">
        <v>0</v>
      </c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6" x14ac:dyDescent="0.35">
      <c r="A16" s="6">
        <v>8</v>
      </c>
      <c r="B16" s="4" t="s">
        <v>18</v>
      </c>
      <c r="C16" s="10">
        <v>2034212</v>
      </c>
      <c r="D16" s="10">
        <v>764519</v>
      </c>
      <c r="E16" s="11">
        <f t="shared" si="0"/>
        <v>0.37583054273595867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6" x14ac:dyDescent="0.35">
      <c r="A17" s="6">
        <v>9</v>
      </c>
      <c r="B17" s="4" t="s">
        <v>19</v>
      </c>
      <c r="C17" s="10">
        <v>1304223</v>
      </c>
      <c r="D17" s="10">
        <v>537274</v>
      </c>
      <c r="E17" s="11">
        <f t="shared" si="0"/>
        <v>0.41194949023288197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6" x14ac:dyDescent="0.35">
      <c r="A18" s="6">
        <v>10</v>
      </c>
      <c r="B18" s="4" t="s">
        <v>20</v>
      </c>
      <c r="C18" s="10">
        <v>125052</v>
      </c>
      <c r="D18" s="10">
        <v>41546</v>
      </c>
      <c r="E18" s="11">
        <f t="shared" si="0"/>
        <v>0.33222979240635897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6" x14ac:dyDescent="0.35">
      <c r="A19" s="6">
        <v>11</v>
      </c>
      <c r="B19" s="4" t="s">
        <v>21</v>
      </c>
      <c r="C19" s="10">
        <v>42036</v>
      </c>
      <c r="D19" s="10">
        <v>26287</v>
      </c>
      <c r="E19" s="11">
        <f t="shared" si="0"/>
        <v>0.62534494243029781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6" x14ac:dyDescent="0.35">
      <c r="A20" s="6">
        <v>12</v>
      </c>
      <c r="B20" s="4" t="s">
        <v>22</v>
      </c>
      <c r="C20" s="10">
        <v>146887</v>
      </c>
      <c r="D20" s="10">
        <v>88469</v>
      </c>
      <c r="E20" s="11">
        <f t="shared" si="0"/>
        <v>0.60229291904661408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6" x14ac:dyDescent="0.35">
      <c r="A21" s="6">
        <v>13</v>
      </c>
      <c r="B21" s="4" t="s">
        <v>23</v>
      </c>
      <c r="C21" s="10">
        <v>92927</v>
      </c>
      <c r="D21" s="10">
        <v>30967</v>
      </c>
      <c r="E21" s="11">
        <f t="shared" si="0"/>
        <v>0.33324007016260077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6" x14ac:dyDescent="0.35">
      <c r="A22" s="6">
        <v>14</v>
      </c>
      <c r="B22" s="4" t="s">
        <v>24</v>
      </c>
      <c r="C22" s="10">
        <v>241008</v>
      </c>
      <c r="D22" s="10">
        <v>78766</v>
      </c>
      <c r="E22" s="11">
        <f t="shared" si="0"/>
        <v>0.32681902675429864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6" x14ac:dyDescent="0.35">
      <c r="A23" s="6">
        <v>15</v>
      </c>
      <c r="B23" s="4" t="s">
        <v>25</v>
      </c>
      <c r="C23" s="10">
        <v>303858</v>
      </c>
      <c r="D23" s="10">
        <v>109258</v>
      </c>
      <c r="E23" s="11">
        <f t="shared" si="0"/>
        <v>0.35956927248912318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6" x14ac:dyDescent="0.35">
      <c r="A24" s="6">
        <v>16</v>
      </c>
      <c r="B24" s="4" t="s">
        <v>26</v>
      </c>
      <c r="C24" s="10">
        <v>177728</v>
      </c>
      <c r="D24" s="10">
        <v>74134</v>
      </c>
      <c r="E24" s="11">
        <f t="shared" si="0"/>
        <v>0.41712054375225061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6" x14ac:dyDescent="0.35">
      <c r="A25" s="6">
        <v>17</v>
      </c>
      <c r="B25" s="4" t="s">
        <v>27</v>
      </c>
      <c r="C25" s="10">
        <v>53829</v>
      </c>
      <c r="D25" s="10">
        <v>15454</v>
      </c>
      <c r="E25" s="11">
        <f t="shared" si="0"/>
        <v>0.28709431718961897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6" x14ac:dyDescent="0.35">
      <c r="A26" s="6">
        <v>18</v>
      </c>
      <c r="B26" s="4" t="s">
        <v>28</v>
      </c>
      <c r="C26" s="10">
        <v>186108</v>
      </c>
      <c r="D26" s="10">
        <v>63294</v>
      </c>
      <c r="E26" s="11">
        <f t="shared" si="0"/>
        <v>0.34009284931330197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6" x14ac:dyDescent="0.35">
      <c r="A27" s="6">
        <v>19</v>
      </c>
      <c r="B27" s="4" t="s">
        <v>29</v>
      </c>
      <c r="C27" s="10">
        <v>295705</v>
      </c>
      <c r="D27" s="10">
        <v>139662</v>
      </c>
      <c r="E27" s="11">
        <f t="shared" si="0"/>
        <v>0.47230178725418914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6" x14ac:dyDescent="0.35">
      <c r="A28" s="6">
        <v>20</v>
      </c>
      <c r="B28" s="4" t="s">
        <v>30</v>
      </c>
      <c r="C28" s="10">
        <v>104491</v>
      </c>
      <c r="D28" s="10">
        <v>74473</v>
      </c>
      <c r="E28" s="11">
        <f t="shared" si="0"/>
        <v>0.71272166980888307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6" x14ac:dyDescent="0.35">
      <c r="A29" s="6">
        <v>21</v>
      </c>
      <c r="B29" s="4" t="s">
        <v>31</v>
      </c>
      <c r="C29" s="10">
        <v>444643</v>
      </c>
      <c r="D29" s="10">
        <v>187414</v>
      </c>
      <c r="E29" s="11">
        <f t="shared" si="0"/>
        <v>0.421493197913832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6" x14ac:dyDescent="0.35">
      <c r="A30" s="6"/>
      <c r="B30" s="4" t="s">
        <v>32</v>
      </c>
      <c r="C30" s="10">
        <f>SUM(C8:C29)</f>
        <v>25764591</v>
      </c>
      <c r="D30" s="10">
        <v>8397058</v>
      </c>
      <c r="E30" s="11">
        <f t="shared" si="0"/>
        <v>0.32591466326789353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6" x14ac:dyDescent="0.35">
      <c r="A31" s="6"/>
      <c r="B31" s="4" t="s">
        <v>33</v>
      </c>
      <c r="C31" s="10"/>
      <c r="D31" s="10">
        <v>0</v>
      </c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6" x14ac:dyDescent="0.35">
      <c r="A32" s="6">
        <v>22</v>
      </c>
      <c r="B32" s="4" t="s">
        <v>34</v>
      </c>
      <c r="C32" s="10">
        <v>1011090</v>
      </c>
      <c r="D32" s="10">
        <v>550172</v>
      </c>
      <c r="E32" s="11">
        <f t="shared" si="0"/>
        <v>0.54413751495910356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6" x14ac:dyDescent="0.35">
      <c r="A33" s="6">
        <v>23</v>
      </c>
      <c r="B33" s="4" t="s">
        <v>35</v>
      </c>
      <c r="C33" s="10">
        <v>38514</v>
      </c>
      <c r="D33" s="10">
        <v>16076</v>
      </c>
      <c r="E33" s="11">
        <f t="shared" si="0"/>
        <v>0.41740665731941634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6" x14ac:dyDescent="0.35">
      <c r="A34" s="6">
        <v>24</v>
      </c>
      <c r="B34" s="4" t="s">
        <v>36</v>
      </c>
      <c r="C34" s="10">
        <v>0</v>
      </c>
      <c r="D34" s="10">
        <v>0</v>
      </c>
      <c r="E34" s="11" t="e">
        <f t="shared" si="0"/>
        <v>#DIV/0!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6" x14ac:dyDescent="0.35">
      <c r="A35" s="6">
        <v>25</v>
      </c>
      <c r="B35" s="4" t="s">
        <v>37</v>
      </c>
      <c r="C35" s="10">
        <v>0</v>
      </c>
      <c r="D35" s="10">
        <v>0</v>
      </c>
      <c r="E35" s="11" t="e">
        <f t="shared" si="0"/>
        <v>#DIV/0!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6" x14ac:dyDescent="0.35">
      <c r="A36" s="6">
        <v>26</v>
      </c>
      <c r="B36" s="4" t="s">
        <v>38</v>
      </c>
      <c r="C36" s="10">
        <v>607353</v>
      </c>
      <c r="D36" s="10">
        <v>284405</v>
      </c>
      <c r="E36" s="11">
        <f t="shared" si="0"/>
        <v>0.46826968830317789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6" x14ac:dyDescent="0.35">
      <c r="A37" s="6">
        <v>27</v>
      </c>
      <c r="B37" s="4" t="s">
        <v>39</v>
      </c>
      <c r="C37" s="10">
        <v>1017866</v>
      </c>
      <c r="D37" s="10">
        <v>524563</v>
      </c>
      <c r="E37" s="11">
        <f t="shared" si="0"/>
        <v>0.51535565585253851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6" x14ac:dyDescent="0.35">
      <c r="A38" s="6">
        <v>28</v>
      </c>
      <c r="B38" s="4" t="s">
        <v>40</v>
      </c>
      <c r="C38" s="10">
        <v>68754</v>
      </c>
      <c r="D38" s="10">
        <v>154186</v>
      </c>
      <c r="E38" s="11">
        <f t="shared" si="0"/>
        <v>2.242574977455857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6" x14ac:dyDescent="0.35">
      <c r="A39" s="6">
        <v>29</v>
      </c>
      <c r="B39" s="4" t="s">
        <v>41</v>
      </c>
      <c r="C39" s="10">
        <v>2328</v>
      </c>
      <c r="D39" s="10">
        <v>469</v>
      </c>
      <c r="E39" s="11">
        <f t="shared" si="0"/>
        <v>0.20146048109965636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6" x14ac:dyDescent="0.35">
      <c r="A40" s="6">
        <v>30</v>
      </c>
      <c r="B40" s="4" t="s">
        <v>42</v>
      </c>
      <c r="C40" s="10">
        <v>0</v>
      </c>
      <c r="D40" s="10">
        <v>0</v>
      </c>
      <c r="E40" s="11" t="e">
        <f t="shared" si="0"/>
        <v>#DIV/0!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6" x14ac:dyDescent="0.35">
      <c r="A41" s="6">
        <v>31</v>
      </c>
      <c r="B41" s="4" t="s">
        <v>43</v>
      </c>
      <c r="C41" s="10">
        <v>37912</v>
      </c>
      <c r="D41" s="10">
        <v>6958</v>
      </c>
      <c r="E41" s="11">
        <f t="shared" si="0"/>
        <v>0.18353028064992616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6" x14ac:dyDescent="0.35">
      <c r="A42" s="6">
        <v>32</v>
      </c>
      <c r="B42" s="4" t="s">
        <v>44</v>
      </c>
      <c r="C42" s="10">
        <v>158086</v>
      </c>
      <c r="D42" s="10">
        <v>317248</v>
      </c>
      <c r="E42" s="11">
        <f t="shared" si="0"/>
        <v>2.0068064218210342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6" x14ac:dyDescent="0.35">
      <c r="A43" s="6">
        <v>33</v>
      </c>
      <c r="B43" s="4" t="s">
        <v>45</v>
      </c>
      <c r="C43" s="10">
        <v>0</v>
      </c>
      <c r="D43" s="10">
        <v>0</v>
      </c>
      <c r="E43" s="11" t="e">
        <f t="shared" si="0"/>
        <v>#DIV/0!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6" x14ac:dyDescent="0.35">
      <c r="A44" s="6"/>
      <c r="B44" s="4" t="s">
        <v>46</v>
      </c>
      <c r="C44" s="10">
        <f>SUM(C32:C43)</f>
        <v>2941903</v>
      </c>
      <c r="D44" s="10">
        <v>1846878</v>
      </c>
      <c r="E44" s="11">
        <f t="shared" si="0"/>
        <v>0.62778344493343252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6" x14ac:dyDescent="0.35">
      <c r="A45" s="6" t="s">
        <v>47</v>
      </c>
      <c r="B45" s="3"/>
      <c r="C45" s="10">
        <f>SUM(C30,C44)</f>
        <v>28706494</v>
      </c>
      <c r="D45" s="10">
        <v>10913331</v>
      </c>
      <c r="E45" s="11">
        <f t="shared" si="0"/>
        <v>0.38016941393121712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6" x14ac:dyDescent="0.35">
      <c r="A46" s="6"/>
      <c r="B46" s="6" t="s">
        <v>48</v>
      </c>
      <c r="C46" s="10"/>
      <c r="D46" s="10">
        <v>0</v>
      </c>
      <c r="E46" s="1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6" x14ac:dyDescent="0.35">
      <c r="A47" s="6">
        <v>34</v>
      </c>
      <c r="B47" s="4" t="s">
        <v>49</v>
      </c>
      <c r="C47" s="10">
        <v>383625</v>
      </c>
      <c r="D47" s="10">
        <v>289998</v>
      </c>
      <c r="E47" s="11">
        <f t="shared" si="0"/>
        <v>0.75594134897360699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6" x14ac:dyDescent="0.35">
      <c r="A48" s="20" t="s">
        <v>50</v>
      </c>
      <c r="B48" s="20" t="s">
        <v>51</v>
      </c>
      <c r="C48" s="10">
        <f>SUM(C47:C47)</f>
        <v>383625</v>
      </c>
      <c r="D48" s="10">
        <v>289998</v>
      </c>
      <c r="E48" s="11">
        <f t="shared" si="0"/>
        <v>0.75594134897360699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6" x14ac:dyDescent="0.35">
      <c r="A49" s="6"/>
      <c r="B49" s="6" t="s">
        <v>52</v>
      </c>
      <c r="C49" s="10"/>
      <c r="D49" s="10">
        <v>0</v>
      </c>
      <c r="E49" s="1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6" x14ac:dyDescent="0.35">
      <c r="A50" s="6">
        <v>35</v>
      </c>
      <c r="B50" s="4" t="s">
        <v>53</v>
      </c>
      <c r="C50" s="10">
        <v>1137084</v>
      </c>
      <c r="D50" s="10">
        <v>532105</v>
      </c>
      <c r="E50" s="11">
        <f t="shared" si="0"/>
        <v>0.4679557534887484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6" x14ac:dyDescent="0.35">
      <c r="A51" s="6">
        <v>36</v>
      </c>
      <c r="B51" s="4" t="s">
        <v>54</v>
      </c>
      <c r="C51" s="10">
        <v>548023</v>
      </c>
      <c r="D51" s="10">
        <v>367240</v>
      </c>
      <c r="E51" s="11">
        <f t="shared" si="0"/>
        <v>0.67011786001682416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6" x14ac:dyDescent="0.35">
      <c r="A52" s="6">
        <v>37</v>
      </c>
      <c r="B52" s="4" t="s">
        <v>55</v>
      </c>
      <c r="C52" s="10">
        <v>1443543</v>
      </c>
      <c r="D52" s="10">
        <v>765558</v>
      </c>
      <c r="E52" s="11">
        <f t="shared" si="0"/>
        <v>0.5303326606827784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6" x14ac:dyDescent="0.35">
      <c r="A53" s="20" t="s">
        <v>56</v>
      </c>
      <c r="B53" s="20"/>
      <c r="C53" s="10">
        <f>SUM(C50:C52)</f>
        <v>3128650</v>
      </c>
      <c r="D53" s="10">
        <v>1664903</v>
      </c>
      <c r="E53" s="11">
        <f t="shared" si="0"/>
        <v>0.53214741182299075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6" x14ac:dyDescent="0.35">
      <c r="A54" s="6"/>
      <c r="B54" s="6" t="s">
        <v>57</v>
      </c>
      <c r="C54" s="10"/>
      <c r="D54" s="10">
        <v>0</v>
      </c>
      <c r="E54" s="1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6" x14ac:dyDescent="0.35">
      <c r="A55" s="6">
        <v>38</v>
      </c>
      <c r="B55" s="4" t="s">
        <v>58</v>
      </c>
      <c r="C55" s="10">
        <v>20454</v>
      </c>
      <c r="D55" s="10">
        <v>151629</v>
      </c>
      <c r="E55" s="11">
        <f t="shared" si="0"/>
        <v>7.4131710178938102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6" x14ac:dyDescent="0.35">
      <c r="A56" s="6">
        <v>39</v>
      </c>
      <c r="B56" s="4" t="s">
        <v>59</v>
      </c>
      <c r="C56" s="10">
        <v>0</v>
      </c>
      <c r="D56" s="10">
        <v>0</v>
      </c>
      <c r="E56" s="11" t="e">
        <f t="shared" si="0"/>
        <v>#DIV/0!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6" x14ac:dyDescent="0.35">
      <c r="A57" s="6"/>
      <c r="B57" s="6" t="s">
        <v>60</v>
      </c>
      <c r="C57" s="10">
        <f>SUM(C55:C56)</f>
        <v>20454</v>
      </c>
      <c r="D57" s="10">
        <v>151629</v>
      </c>
      <c r="E57" s="11">
        <f t="shared" si="0"/>
        <v>7.4131710178938102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16" customFormat="1" ht="15.6" x14ac:dyDescent="0.35">
      <c r="A58" s="21" t="s">
        <v>61</v>
      </c>
      <c r="B58" s="21"/>
      <c r="C58" s="13">
        <f>C45+C48+C53+C57</f>
        <v>32239223</v>
      </c>
      <c r="D58" s="13">
        <v>13019861</v>
      </c>
      <c r="E58" s="14">
        <f t="shared" si="0"/>
        <v>0.40385157545515288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</sheetData>
  <mergeCells count="10">
    <mergeCell ref="A58:B58"/>
    <mergeCell ref="C5:E5"/>
    <mergeCell ref="A48:B48"/>
    <mergeCell ref="B5:B6"/>
    <mergeCell ref="A5:A6"/>
    <mergeCell ref="A1:E1"/>
    <mergeCell ref="A2:E2"/>
    <mergeCell ref="A3:E3"/>
    <mergeCell ref="A4:E4"/>
    <mergeCell ref="A53:B53"/>
  </mergeCells>
  <pageMargins left="0.6692913385826772" right="0.11811023622047245" top="0.55118110236220474" bottom="0.15748031496062992" header="0.31496062992125984" footer="0.31496062992125984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2018-10-31T06:41:49Z</cp:lastPrinted>
  <dcterms:created xsi:type="dcterms:W3CDTF">2013-08-22T12:33:56Z</dcterms:created>
  <dcterms:modified xsi:type="dcterms:W3CDTF">2019-01-08T04:37:11Z</dcterms:modified>
</cp:coreProperties>
</file>