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58" i="1" l="1"/>
  <c r="E57" i="1"/>
  <c r="E44" i="1"/>
  <c r="F44" i="1" s="1"/>
  <c r="D44" i="1"/>
  <c r="F43" i="1"/>
  <c r="E43" i="1"/>
  <c r="D43" i="1"/>
  <c r="E42" i="1"/>
  <c r="F42" i="1" s="1"/>
  <c r="D42" i="1"/>
  <c r="E41" i="1"/>
  <c r="F41" i="1" s="1"/>
  <c r="D41" i="1"/>
  <c r="E40" i="1"/>
  <c r="F40" i="1" s="1"/>
  <c r="D40" i="1"/>
  <c r="F39" i="1"/>
  <c r="E39" i="1"/>
  <c r="D39" i="1"/>
  <c r="E38" i="1"/>
  <c r="F38" i="1" s="1"/>
  <c r="D38" i="1"/>
  <c r="E37" i="1"/>
  <c r="F37" i="1" s="1"/>
  <c r="D37" i="1"/>
  <c r="E36" i="1"/>
  <c r="F36" i="1" s="1"/>
  <c r="D36" i="1"/>
  <c r="F35" i="1"/>
  <c r="E35" i="1"/>
  <c r="D35" i="1"/>
  <c r="E34" i="1"/>
  <c r="F34" i="1" s="1"/>
  <c r="D34" i="1"/>
  <c r="E33" i="1"/>
  <c r="F33" i="1" s="1"/>
  <c r="D33" i="1"/>
  <c r="E32" i="1"/>
  <c r="F32" i="1" s="1"/>
  <c r="D32" i="1"/>
  <c r="F31" i="1"/>
  <c r="E31" i="1"/>
  <c r="D31" i="1"/>
  <c r="E30" i="1"/>
  <c r="F30" i="1" s="1"/>
  <c r="D30" i="1"/>
  <c r="E29" i="1"/>
  <c r="F29" i="1" s="1"/>
  <c r="D29" i="1"/>
  <c r="E28" i="1"/>
  <c r="F28" i="1" s="1"/>
  <c r="D28" i="1"/>
  <c r="F27" i="1"/>
  <c r="E27" i="1"/>
  <c r="D27" i="1"/>
  <c r="E26" i="1"/>
  <c r="F26" i="1" s="1"/>
  <c r="D26" i="1"/>
  <c r="E25" i="1"/>
  <c r="F25" i="1" s="1"/>
  <c r="D25" i="1"/>
  <c r="E24" i="1"/>
  <c r="F24" i="1" s="1"/>
  <c r="D24" i="1"/>
  <c r="F23" i="1"/>
  <c r="E23" i="1"/>
  <c r="D23" i="1"/>
  <c r="E22" i="1"/>
  <c r="F22" i="1" s="1"/>
  <c r="D22" i="1"/>
  <c r="E21" i="1"/>
  <c r="F21" i="1" s="1"/>
  <c r="D21" i="1"/>
  <c r="E20" i="1"/>
  <c r="F20" i="1" s="1"/>
  <c r="D20" i="1"/>
  <c r="F19" i="1"/>
  <c r="E19" i="1"/>
  <c r="D19" i="1"/>
  <c r="E18" i="1"/>
  <c r="F18" i="1" s="1"/>
  <c r="D18" i="1"/>
  <c r="E17" i="1"/>
  <c r="F17" i="1" s="1"/>
  <c r="D17" i="1"/>
  <c r="E16" i="1"/>
  <c r="F16" i="1" s="1"/>
  <c r="D16" i="1"/>
  <c r="F15" i="1"/>
  <c r="E15" i="1"/>
  <c r="D15" i="1"/>
  <c r="E14" i="1"/>
  <c r="F14" i="1" s="1"/>
  <c r="D14" i="1"/>
  <c r="E13" i="1"/>
  <c r="F13" i="1" s="1"/>
  <c r="D13" i="1"/>
  <c r="E12" i="1"/>
  <c r="F12" i="1" s="1"/>
  <c r="D12" i="1"/>
  <c r="F11" i="1"/>
  <c r="E11" i="1"/>
  <c r="D11" i="1"/>
  <c r="E10" i="1"/>
  <c r="F10" i="1" s="1"/>
  <c r="D10" i="1"/>
  <c r="E9" i="1"/>
  <c r="F9" i="1" s="1"/>
  <c r="D9" i="1"/>
  <c r="D45" i="1" s="1"/>
  <c r="D58" i="1" s="1"/>
  <c r="E8" i="1"/>
  <c r="F8" i="1" s="1"/>
  <c r="D8" i="1"/>
  <c r="F7" i="1"/>
  <c r="E7" i="1"/>
  <c r="D7" i="1"/>
  <c r="A3" i="1"/>
  <c r="E45" i="1" l="1"/>
  <c r="E58" i="1" l="1"/>
  <c r="F58" i="1" s="1"/>
  <c r="F45" i="1"/>
</calcChain>
</file>

<file path=xl/sharedStrings.xml><?xml version="1.0" encoding="utf-8"?>
<sst xmlns="http://schemas.openxmlformats.org/spreadsheetml/2006/main" count="100" uniqueCount="61">
  <si>
    <t>STATE LEVEL BANKERS' COMMITTEE BIHAR, PATNA</t>
  </si>
  <si>
    <t>(CONVENOR- STATE BANK OF INDIA)</t>
  </si>
  <si>
    <t>(Rs.    in Lakh)</t>
  </si>
  <si>
    <t>SL. NO</t>
  </si>
  <si>
    <t xml:space="preserve">DISTRICT NAME </t>
  </si>
  <si>
    <t>NO. OF BRANCHES</t>
  </si>
  <si>
    <t>DEPOSITS</t>
  </si>
  <si>
    <t>ADVANCES</t>
  </si>
  <si>
    <t>C:D Rat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</si>
  <si>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</si>
  <si>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</si>
  <si>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</si>
  <si>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</si>
  <si>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</si>
  <si>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</si>
  <si>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</si>
  <si>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</si>
  <si>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</si>
  <si>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</si>
  <si>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</si>
  <si>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</si>
  <si>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</si>
  <si>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</si>
  <si>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</si>
  <si>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</si>
  <si>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</si>
  <si>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</si>
  <si>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</si>
  <si>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</si>
  <si>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</si>
  <si>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</si>
  <si>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</si>
  <si>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</si>
  <si>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</si>
  <si>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</si>
  <si>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</si>
  <si>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</si>
  <si>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</si>
  <si>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</si>
  <si>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</si>
  <si>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</si>
  <si>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</si>
  <si>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</si>
  <si>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</si>
  <si>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</si>
  <si>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</si>
  <si>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</si>
  <si>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</si>
  <si>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</si>
  <si>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ADVANCES GRANTED TO UNITS FUNCTIONAL IN BIHAR BY BRANCHES OPERATING OUTSIDE THE STATE</t>
  </si>
  <si>
    <t>STATE BANK OF INDIA</t>
  </si>
  <si>
    <t>PUNJAB NATIONAL BANK</t>
  </si>
  <si>
    <t>ALLAHABAD BANK</t>
  </si>
  <si>
    <t>CORPORATION BANK</t>
  </si>
  <si>
    <t>INDIAN OVERSEAS BANK</t>
  </si>
  <si>
    <t>PUNJAB AND SIND BANK</t>
  </si>
  <si>
    <t>IDBI</t>
  </si>
  <si>
    <t>STATE BANK OF B &amp;  J</t>
  </si>
  <si>
    <t>FEDERAL BANK</t>
  </si>
  <si>
    <t>AXIS  BANK</t>
  </si>
  <si>
    <t>TOTAL ADVANCE GRANTED FROM OUTSIDE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</si>
</sst>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CKUP%2020.06.2014\Desktop\SLBC%20MEETINGS\CDDW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dratiowithBran"/>
      <sheetName val="CdratiowithBran_OutsideBihar"/>
    </sheetNames>
    <sheetDataSet>
      <sheetData sheetId="0"/>
      <sheetData sheetId="1">
        <row r="3">
          <cell r="A3" t="str">
            <v>DEPOSIT, ADVANCES AND CD RATIO  - DISTRICT WISE AS ON : 30.06.2015</v>
          </cell>
        </row>
        <row r="7">
          <cell r="D7">
            <v>220806</v>
          </cell>
          <cell r="E7">
            <v>114000</v>
          </cell>
        </row>
        <row r="8">
          <cell r="D8">
            <v>83280</v>
          </cell>
          <cell r="E8">
            <v>31338</v>
          </cell>
        </row>
        <row r="9">
          <cell r="D9">
            <v>374975</v>
          </cell>
          <cell r="E9">
            <v>150068</v>
          </cell>
        </row>
        <row r="10">
          <cell r="D10">
            <v>201287</v>
          </cell>
          <cell r="E10">
            <v>100164</v>
          </cell>
        </row>
        <row r="11">
          <cell r="D11">
            <v>525888</v>
          </cell>
          <cell r="E11">
            <v>241936</v>
          </cell>
        </row>
        <row r="12">
          <cell r="D12">
            <v>798827</v>
          </cell>
          <cell r="E12">
            <v>264734</v>
          </cell>
        </row>
        <row r="13">
          <cell r="D13">
            <v>647464</v>
          </cell>
          <cell r="E13">
            <v>208789</v>
          </cell>
        </row>
        <row r="14">
          <cell r="D14">
            <v>331366</v>
          </cell>
          <cell r="E14">
            <v>128524</v>
          </cell>
        </row>
        <row r="15">
          <cell r="D15">
            <v>630373</v>
          </cell>
          <cell r="E15">
            <v>248367</v>
          </cell>
        </row>
        <row r="16">
          <cell r="D16">
            <v>536660</v>
          </cell>
          <cell r="E16">
            <v>261607</v>
          </cell>
        </row>
        <row r="17">
          <cell r="D17">
            <v>810431</v>
          </cell>
          <cell r="E17">
            <v>274019</v>
          </cell>
        </row>
        <row r="18">
          <cell r="D18">
            <v>432745</v>
          </cell>
          <cell r="E18">
            <v>136692</v>
          </cell>
        </row>
        <row r="19">
          <cell r="D19">
            <v>220077</v>
          </cell>
          <cell r="E19">
            <v>85351</v>
          </cell>
        </row>
        <row r="20">
          <cell r="D20">
            <v>207569</v>
          </cell>
          <cell r="E20">
            <v>73905</v>
          </cell>
        </row>
        <row r="21">
          <cell r="D21">
            <v>238017</v>
          </cell>
          <cell r="E21">
            <v>123665</v>
          </cell>
        </row>
        <row r="22">
          <cell r="D22">
            <v>310823</v>
          </cell>
          <cell r="E22">
            <v>151184</v>
          </cell>
        </row>
        <row r="23">
          <cell r="D23">
            <v>175776</v>
          </cell>
          <cell r="E23">
            <v>104937</v>
          </cell>
        </row>
        <row r="24">
          <cell r="D24">
            <v>129764</v>
          </cell>
          <cell r="E24">
            <v>82049</v>
          </cell>
        </row>
        <row r="25">
          <cell r="D25">
            <v>179384</v>
          </cell>
          <cell r="E25">
            <v>64100</v>
          </cell>
        </row>
        <row r="26">
          <cell r="D26">
            <v>190808</v>
          </cell>
          <cell r="E26">
            <v>76071</v>
          </cell>
        </row>
        <row r="27">
          <cell r="D27">
            <v>434932</v>
          </cell>
          <cell r="E27">
            <v>151576</v>
          </cell>
        </row>
        <row r="28">
          <cell r="D28">
            <v>398065</v>
          </cell>
          <cell r="E28">
            <v>104377</v>
          </cell>
        </row>
        <row r="29">
          <cell r="D29">
            <v>1021558</v>
          </cell>
          <cell r="E29">
            <v>607809</v>
          </cell>
        </row>
        <row r="30">
          <cell r="D30">
            <v>521276</v>
          </cell>
          <cell r="E30">
            <v>166896</v>
          </cell>
        </row>
        <row r="31">
          <cell r="D31">
            <v>256342</v>
          </cell>
          <cell r="E31">
            <v>95525</v>
          </cell>
        </row>
        <row r="32">
          <cell r="D32">
            <v>6545142</v>
          </cell>
          <cell r="E32">
            <v>2305196</v>
          </cell>
        </row>
        <row r="33">
          <cell r="D33">
            <v>364636</v>
          </cell>
          <cell r="E33">
            <v>216512</v>
          </cell>
        </row>
        <row r="34">
          <cell r="D34">
            <v>552309</v>
          </cell>
          <cell r="E34">
            <v>250747</v>
          </cell>
        </row>
        <row r="35">
          <cell r="D35">
            <v>246722</v>
          </cell>
          <cell r="E35">
            <v>91261</v>
          </cell>
        </row>
        <row r="36">
          <cell r="D36">
            <v>532854</v>
          </cell>
          <cell r="E36">
            <v>236703</v>
          </cell>
        </row>
        <row r="37">
          <cell r="D37">
            <v>652406</v>
          </cell>
          <cell r="E37">
            <v>178485</v>
          </cell>
        </row>
        <row r="38">
          <cell r="D38">
            <v>97585</v>
          </cell>
          <cell r="E38">
            <v>39820</v>
          </cell>
        </row>
        <row r="39">
          <cell r="D39">
            <v>54207</v>
          </cell>
          <cell r="E39">
            <v>25672</v>
          </cell>
        </row>
        <row r="40">
          <cell r="D40">
            <v>362633</v>
          </cell>
          <cell r="E40">
            <v>140159</v>
          </cell>
        </row>
        <row r="41">
          <cell r="D41">
            <v>651365</v>
          </cell>
          <cell r="E41">
            <v>156145</v>
          </cell>
        </row>
        <row r="42">
          <cell r="D42">
            <v>193457</v>
          </cell>
          <cell r="E42">
            <v>92474</v>
          </cell>
        </row>
        <row r="43">
          <cell r="D43">
            <v>538029</v>
          </cell>
          <cell r="E43">
            <v>184569</v>
          </cell>
        </row>
        <row r="44">
          <cell r="D44">
            <v>349164</v>
          </cell>
          <cell r="E44">
            <v>184065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M7" sqref="M7"/>
    </sheetView>
  </sheetViews>
  <sheetFormatPr defaultRowHeight="15" x14ac:dyDescent="0.25"/>
  <cols>
    <col min="1" max="1" width="7.42578125" bestFit="1" customWidth="1"/>
    <col min="2" max="2" width="33" customWidth="1"/>
    <col min="4" max="4" width="10.140625" bestFit="1" customWidth="1"/>
    <col min="5" max="5" width="9" bestFit="1" customWidth="1"/>
    <col min="6" max="6" width="8" bestFit="1" customWidth="1"/>
    <col min="7" max="7" width="18" bestFit="1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  <c r="G1" s="1"/>
    </row>
    <row r="2" spans="1:7" ht="15.75" x14ac:dyDescent="0.25">
      <c r="A2" s="2" t="s">
        <v>1</v>
      </c>
      <c r="B2" s="2"/>
      <c r="C2" s="2"/>
      <c r="D2" s="2"/>
      <c r="E2" s="2"/>
      <c r="F2" s="2"/>
      <c r="G2" s="2"/>
    </row>
    <row r="3" spans="1:7" ht="15.75" x14ac:dyDescent="0.25">
      <c r="A3" s="2" t="str">
        <f>[1]CdratiowithBran!A3</f>
        <v>DEPOSIT, ADVANCES AND CD RATIO  - DISTRICT WISE AS ON : 30.06.2015</v>
      </c>
      <c r="B3" s="2"/>
      <c r="C3" s="2"/>
      <c r="D3" s="2"/>
      <c r="E3" s="2"/>
      <c r="F3" s="2"/>
      <c r="G3" s="2"/>
    </row>
    <row r="4" spans="1:7" ht="15.75" x14ac:dyDescent="0.25">
      <c r="A4" s="3" t="s">
        <v>2</v>
      </c>
      <c r="B4" s="3"/>
      <c r="C4" s="3"/>
      <c r="D4" s="3"/>
      <c r="E4" s="3"/>
      <c r="F4" s="3"/>
      <c r="G4" s="3"/>
    </row>
    <row r="5" spans="1:7" x14ac:dyDescent="0.25">
      <c r="A5" s="4" t="s">
        <v>3</v>
      </c>
      <c r="B5" s="4" t="s">
        <v>4</v>
      </c>
      <c r="C5" s="5" t="s">
        <v>5</v>
      </c>
      <c r="D5" s="6" t="s">
        <v>6</v>
      </c>
      <c r="E5" s="6" t="s">
        <v>7</v>
      </c>
      <c r="F5" s="6" t="s">
        <v>8</v>
      </c>
      <c r="G5" s="6" t="s">
        <v>9</v>
      </c>
    </row>
    <row r="6" spans="1:7" x14ac:dyDescent="0.25">
      <c r="A6" s="4"/>
      <c r="B6" s="4"/>
      <c r="C6" s="7"/>
      <c r="D6" s="6"/>
      <c r="E6" s="6"/>
      <c r="F6" s="6"/>
      <c r="G6" s="6"/>
    </row>
    <row r="7" spans="1:7" ht="15.75" x14ac:dyDescent="0.25">
      <c r="A7" s="8">
        <v>1</v>
      </c>
      <c r="B7" s="8" t="s">
        <v>10</v>
      </c>
      <c r="C7" s="9">
        <v>122</v>
      </c>
      <c r="D7" s="9">
        <f>[1]CdratiowithBran!D7</f>
        <v>220806</v>
      </c>
      <c r="E7" s="9">
        <f>[1]CdratiowithBran!E7</f>
        <v>114000</v>
      </c>
      <c r="F7" s="10">
        <f t="shared" ref="F7:F45" si="0">E7/D7</f>
        <v>0.51629031819787508</v>
      </c>
      <c r="G7" s="11" t="s">
        <v>10</v>
      </c>
    </row>
    <row r="8" spans="1:7" ht="15.75" x14ac:dyDescent="0.25">
      <c r="A8" s="12">
        <v>2</v>
      </c>
      <c r="B8" s="12" t="s">
        <v>11</v>
      </c>
      <c r="C8" s="9">
        <v>52</v>
      </c>
      <c r="D8" s="9">
        <f>[1]CdratiowithBran!D8</f>
        <v>83280</v>
      </c>
      <c r="E8" s="9">
        <f>[1]CdratiowithBran!E8</f>
        <v>31338</v>
      </c>
      <c r="F8" s="10">
        <f t="shared" si="0"/>
        <v>0.37629682997118158</v>
      </c>
      <c r="G8" s="11" t="s">
        <v>11</v>
      </c>
    </row>
    <row r="9" spans="1:7" ht="15.75" x14ac:dyDescent="0.25">
      <c r="A9" s="12">
        <v>3</v>
      </c>
      <c r="B9" s="12" t="s">
        <v>12</v>
      </c>
      <c r="C9" s="9">
        <v>159</v>
      </c>
      <c r="D9" s="9">
        <f>[1]CdratiowithBran!D9</f>
        <v>374975</v>
      </c>
      <c r="E9" s="9">
        <f>[1]CdratiowithBran!E9</f>
        <v>150068</v>
      </c>
      <c r="F9" s="10">
        <f t="shared" si="0"/>
        <v>0.40020801386759119</v>
      </c>
      <c r="G9" s="11" t="s">
        <v>12</v>
      </c>
    </row>
    <row r="10" spans="1:7" ht="15.75" x14ac:dyDescent="0.25">
      <c r="A10" s="8">
        <v>4</v>
      </c>
      <c r="B10" s="12" t="s">
        <v>13</v>
      </c>
      <c r="C10" s="9">
        <v>98</v>
      </c>
      <c r="D10" s="9">
        <f>[1]CdratiowithBran!D10</f>
        <v>201287</v>
      </c>
      <c r="E10" s="9">
        <f>[1]CdratiowithBran!E10</f>
        <v>100164</v>
      </c>
      <c r="F10" s="10">
        <f t="shared" si="0"/>
        <v>0.49761782926865622</v>
      </c>
      <c r="G10" s="11" t="s">
        <v>13</v>
      </c>
    </row>
    <row r="11" spans="1:7" ht="15.75" x14ac:dyDescent="0.25">
      <c r="A11" s="12">
        <v>5</v>
      </c>
      <c r="B11" s="12" t="s">
        <v>14</v>
      </c>
      <c r="C11" s="9">
        <v>180</v>
      </c>
      <c r="D11" s="9">
        <f>[1]CdratiowithBran!D11</f>
        <v>525888</v>
      </c>
      <c r="E11" s="9">
        <f>[1]CdratiowithBran!E11</f>
        <v>241936</v>
      </c>
      <c r="F11" s="10">
        <f t="shared" si="0"/>
        <v>0.46005233053425826</v>
      </c>
      <c r="G11" s="11" t="s">
        <v>14</v>
      </c>
    </row>
    <row r="12" spans="1:7" ht="15.75" x14ac:dyDescent="0.25">
      <c r="A12" s="12">
        <v>6</v>
      </c>
      <c r="B12" s="12" t="s">
        <v>15</v>
      </c>
      <c r="C12" s="9">
        <v>225</v>
      </c>
      <c r="D12" s="9">
        <f>[1]CdratiowithBran!D12</f>
        <v>798827</v>
      </c>
      <c r="E12" s="9">
        <f>[1]CdratiowithBran!E12</f>
        <v>264734</v>
      </c>
      <c r="F12" s="10">
        <f t="shared" si="0"/>
        <v>0.3314034202649635</v>
      </c>
      <c r="G12" s="11" t="s">
        <v>15</v>
      </c>
    </row>
    <row r="13" spans="1:7" ht="15.75" x14ac:dyDescent="0.25">
      <c r="A13" s="8">
        <v>7</v>
      </c>
      <c r="B13" s="12" t="s">
        <v>16</v>
      </c>
      <c r="C13" s="9">
        <v>201</v>
      </c>
      <c r="D13" s="9">
        <f>[1]CdratiowithBran!D13</f>
        <v>647464</v>
      </c>
      <c r="E13" s="9">
        <f>[1]CdratiowithBran!E13</f>
        <v>208789</v>
      </c>
      <c r="F13" s="10">
        <f t="shared" si="0"/>
        <v>0.3224719829982825</v>
      </c>
      <c r="G13" s="11" t="s">
        <v>16</v>
      </c>
    </row>
    <row r="14" spans="1:7" ht="15.75" x14ac:dyDescent="0.25">
      <c r="A14" s="12">
        <v>8</v>
      </c>
      <c r="B14" s="12" t="s">
        <v>17</v>
      </c>
      <c r="C14" s="9">
        <v>137</v>
      </c>
      <c r="D14" s="9">
        <f>[1]CdratiowithBran!D14</f>
        <v>331366</v>
      </c>
      <c r="E14" s="9">
        <f>[1]CdratiowithBran!E14</f>
        <v>128524</v>
      </c>
      <c r="F14" s="10">
        <f t="shared" si="0"/>
        <v>0.38786115654593412</v>
      </c>
      <c r="G14" s="11" t="s">
        <v>17</v>
      </c>
    </row>
    <row r="15" spans="1:7" ht="15.75" x14ac:dyDescent="0.25">
      <c r="A15" s="12">
        <v>9</v>
      </c>
      <c r="B15" s="12" t="s">
        <v>18</v>
      </c>
      <c r="C15" s="9">
        <v>218</v>
      </c>
      <c r="D15" s="9">
        <f>[1]CdratiowithBran!D15</f>
        <v>630373</v>
      </c>
      <c r="E15" s="9">
        <f>[1]CdratiowithBran!E15</f>
        <v>248367</v>
      </c>
      <c r="F15" s="10">
        <f t="shared" si="0"/>
        <v>0.3940000602817697</v>
      </c>
      <c r="G15" s="11" t="s">
        <v>18</v>
      </c>
    </row>
    <row r="16" spans="1:7" ht="15.75" x14ac:dyDescent="0.25">
      <c r="A16" s="8">
        <v>10</v>
      </c>
      <c r="B16" s="12" t="s">
        <v>19</v>
      </c>
      <c r="C16" s="9">
        <v>232</v>
      </c>
      <c r="D16" s="9">
        <f>[1]CdratiowithBran!D16</f>
        <v>536660</v>
      </c>
      <c r="E16" s="9">
        <f>[1]CdratiowithBran!E16</f>
        <v>261607</v>
      </c>
      <c r="F16" s="10">
        <f t="shared" si="0"/>
        <v>0.48747251518652407</v>
      </c>
      <c r="G16" s="11" t="s">
        <v>19</v>
      </c>
    </row>
    <row r="17" spans="1:7" ht="15.75" x14ac:dyDescent="0.25">
      <c r="A17" s="12">
        <v>11</v>
      </c>
      <c r="B17" s="12" t="s">
        <v>20</v>
      </c>
      <c r="C17" s="9">
        <v>252</v>
      </c>
      <c r="D17" s="9">
        <f>[1]CdratiowithBran!D17</f>
        <v>810431</v>
      </c>
      <c r="E17" s="9">
        <f>[1]CdratiowithBran!E17</f>
        <v>274019</v>
      </c>
      <c r="F17" s="10">
        <f t="shared" si="0"/>
        <v>0.33811515107393475</v>
      </c>
      <c r="G17" s="11" t="s">
        <v>20</v>
      </c>
    </row>
    <row r="18" spans="1:7" ht="15.75" x14ac:dyDescent="0.25">
      <c r="A18" s="12">
        <v>12</v>
      </c>
      <c r="B18" s="12" t="s">
        <v>21</v>
      </c>
      <c r="C18" s="9">
        <v>154</v>
      </c>
      <c r="D18" s="9">
        <f>[1]CdratiowithBran!D18</f>
        <v>432745</v>
      </c>
      <c r="E18" s="9">
        <f>[1]CdratiowithBran!E18</f>
        <v>136692</v>
      </c>
      <c r="F18" s="10">
        <f t="shared" si="0"/>
        <v>0.31587193381783729</v>
      </c>
      <c r="G18" s="11" t="s">
        <v>21</v>
      </c>
    </row>
    <row r="19" spans="1:7" ht="15.75" x14ac:dyDescent="0.25">
      <c r="A19" s="8">
        <v>13</v>
      </c>
      <c r="B19" s="12" t="s">
        <v>22</v>
      </c>
      <c r="C19" s="9">
        <v>93</v>
      </c>
      <c r="D19" s="9">
        <f>[1]CdratiowithBran!D19</f>
        <v>220077</v>
      </c>
      <c r="E19" s="9">
        <f>[1]CdratiowithBran!E19</f>
        <v>85351</v>
      </c>
      <c r="F19" s="10">
        <f t="shared" si="0"/>
        <v>0.38782335273563345</v>
      </c>
      <c r="G19" s="11" t="s">
        <v>22</v>
      </c>
    </row>
    <row r="20" spans="1:7" ht="15.75" x14ac:dyDescent="0.25">
      <c r="A20" s="12">
        <v>14</v>
      </c>
      <c r="B20" s="12" t="s">
        <v>23</v>
      </c>
      <c r="C20" s="9">
        <v>85</v>
      </c>
      <c r="D20" s="9">
        <f>[1]CdratiowithBran!D20</f>
        <v>207569</v>
      </c>
      <c r="E20" s="9">
        <f>[1]CdratiowithBran!E20</f>
        <v>73905</v>
      </c>
      <c r="F20" s="10">
        <f t="shared" si="0"/>
        <v>0.35605027725720123</v>
      </c>
      <c r="G20" s="11" t="s">
        <v>23</v>
      </c>
    </row>
    <row r="21" spans="1:7" ht="15.75" x14ac:dyDescent="0.25">
      <c r="A21" s="12">
        <v>15</v>
      </c>
      <c r="B21" s="12" t="s">
        <v>24</v>
      </c>
      <c r="C21" s="9">
        <v>105</v>
      </c>
      <c r="D21" s="9">
        <f>[1]CdratiowithBran!D21</f>
        <v>238017</v>
      </c>
      <c r="E21" s="9">
        <f>[1]CdratiowithBran!E21</f>
        <v>123665</v>
      </c>
      <c r="F21" s="10">
        <f t="shared" si="0"/>
        <v>0.51956372864123146</v>
      </c>
      <c r="G21" s="11" t="s">
        <v>24</v>
      </c>
    </row>
    <row r="22" spans="1:7" ht="15.75" x14ac:dyDescent="0.25">
      <c r="A22" s="8">
        <v>16</v>
      </c>
      <c r="B22" s="12" t="s">
        <v>25</v>
      </c>
      <c r="C22" s="9">
        <v>149</v>
      </c>
      <c r="D22" s="9">
        <f>[1]CdratiowithBran!D22</f>
        <v>310823</v>
      </c>
      <c r="E22" s="9">
        <f>[1]CdratiowithBran!E22</f>
        <v>151184</v>
      </c>
      <c r="F22" s="10">
        <f t="shared" si="0"/>
        <v>0.48639901165615157</v>
      </c>
      <c r="G22" s="11" t="s">
        <v>25</v>
      </c>
    </row>
    <row r="23" spans="1:7" ht="15.75" x14ac:dyDescent="0.25">
      <c r="A23" s="12">
        <v>17</v>
      </c>
      <c r="B23" s="12" t="s">
        <v>26</v>
      </c>
      <c r="C23" s="9">
        <v>94</v>
      </c>
      <c r="D23" s="9">
        <f>[1]CdratiowithBran!D23</f>
        <v>175776</v>
      </c>
      <c r="E23" s="9">
        <f>[1]CdratiowithBran!E23</f>
        <v>104937</v>
      </c>
      <c r="F23" s="10">
        <f t="shared" si="0"/>
        <v>0.59699276351720376</v>
      </c>
      <c r="G23" s="11" t="s">
        <v>26</v>
      </c>
    </row>
    <row r="24" spans="1:7" ht="15.75" x14ac:dyDescent="0.25">
      <c r="A24" s="12">
        <v>18</v>
      </c>
      <c r="B24" s="12" t="s">
        <v>27</v>
      </c>
      <c r="C24" s="9">
        <v>81</v>
      </c>
      <c r="D24" s="9">
        <f>[1]CdratiowithBran!D24</f>
        <v>129764</v>
      </c>
      <c r="E24" s="9">
        <f>[1]CdratiowithBran!E24</f>
        <v>82049</v>
      </c>
      <c r="F24" s="10">
        <f t="shared" si="0"/>
        <v>0.63229401066551583</v>
      </c>
      <c r="G24" s="11" t="s">
        <v>27</v>
      </c>
    </row>
    <row r="25" spans="1:7" ht="15.75" x14ac:dyDescent="0.25">
      <c r="A25" s="8">
        <v>19</v>
      </c>
      <c r="B25" s="12" t="s">
        <v>28</v>
      </c>
      <c r="C25" s="9">
        <v>67</v>
      </c>
      <c r="D25" s="9">
        <f>[1]CdratiowithBran!D25</f>
        <v>179384</v>
      </c>
      <c r="E25" s="9">
        <f>[1]CdratiowithBran!E25</f>
        <v>64100</v>
      </c>
      <c r="F25" s="10">
        <f t="shared" si="0"/>
        <v>0.35733398742362754</v>
      </c>
      <c r="G25" s="11" t="s">
        <v>28</v>
      </c>
    </row>
    <row r="26" spans="1:7" ht="15.75" x14ac:dyDescent="0.25">
      <c r="A26" s="12">
        <v>20</v>
      </c>
      <c r="B26" s="12" t="s">
        <v>29</v>
      </c>
      <c r="C26" s="9">
        <v>93</v>
      </c>
      <c r="D26" s="9">
        <f>[1]CdratiowithBran!D26</f>
        <v>190808</v>
      </c>
      <c r="E26" s="9">
        <f>[1]CdratiowithBran!E26</f>
        <v>76071</v>
      </c>
      <c r="F26" s="10">
        <f t="shared" si="0"/>
        <v>0.39867825248417255</v>
      </c>
      <c r="G26" s="11" t="s">
        <v>29</v>
      </c>
    </row>
    <row r="27" spans="1:7" ht="15.75" x14ac:dyDescent="0.25">
      <c r="A27" s="12">
        <v>21</v>
      </c>
      <c r="B27" s="12" t="s">
        <v>30</v>
      </c>
      <c r="C27" s="9">
        <v>253</v>
      </c>
      <c r="D27" s="9">
        <f>[1]CdratiowithBran!D27</f>
        <v>434932</v>
      </c>
      <c r="E27" s="9">
        <f>[1]CdratiowithBran!E27</f>
        <v>151576</v>
      </c>
      <c r="F27" s="10">
        <f t="shared" si="0"/>
        <v>0.34850505366356122</v>
      </c>
      <c r="G27" s="11" t="s">
        <v>30</v>
      </c>
    </row>
    <row r="28" spans="1:7" ht="15.75" x14ac:dyDescent="0.25">
      <c r="A28" s="8">
        <v>22</v>
      </c>
      <c r="B28" s="12" t="s">
        <v>31</v>
      </c>
      <c r="C28" s="9">
        <v>118</v>
      </c>
      <c r="D28" s="9">
        <f>[1]CdratiowithBran!D28</f>
        <v>398065</v>
      </c>
      <c r="E28" s="9">
        <f>[1]CdratiowithBran!E28</f>
        <v>104377</v>
      </c>
      <c r="F28" s="10">
        <f t="shared" si="0"/>
        <v>0.26221094544860762</v>
      </c>
      <c r="G28" s="11" t="s">
        <v>31</v>
      </c>
    </row>
    <row r="29" spans="1:7" ht="15.75" x14ac:dyDescent="0.25">
      <c r="A29" s="12">
        <v>23</v>
      </c>
      <c r="B29" s="12" t="s">
        <v>32</v>
      </c>
      <c r="C29" s="9">
        <v>325</v>
      </c>
      <c r="D29" s="9">
        <f>[1]CdratiowithBran!D29</f>
        <v>1021558</v>
      </c>
      <c r="E29" s="9">
        <f>[1]CdratiowithBran!E29</f>
        <v>607809</v>
      </c>
      <c r="F29" s="10">
        <f t="shared" si="0"/>
        <v>0.59498237006611465</v>
      </c>
      <c r="G29" s="11" t="s">
        <v>32</v>
      </c>
    </row>
    <row r="30" spans="1:7" ht="15.75" x14ac:dyDescent="0.25">
      <c r="A30" s="12">
        <v>24</v>
      </c>
      <c r="B30" s="12" t="s">
        <v>33</v>
      </c>
      <c r="C30" s="9">
        <v>205</v>
      </c>
      <c r="D30" s="9">
        <f>[1]CdratiowithBran!D30</f>
        <v>521276</v>
      </c>
      <c r="E30" s="9">
        <f>[1]CdratiowithBran!E30</f>
        <v>166896</v>
      </c>
      <c r="F30" s="10">
        <f t="shared" si="0"/>
        <v>0.32016820264121121</v>
      </c>
      <c r="G30" s="11" t="s">
        <v>33</v>
      </c>
    </row>
    <row r="31" spans="1:7" ht="15.75" x14ac:dyDescent="0.25">
      <c r="A31" s="8">
        <v>25</v>
      </c>
      <c r="B31" s="12" t="s">
        <v>34</v>
      </c>
      <c r="C31" s="9">
        <v>120</v>
      </c>
      <c r="D31" s="9">
        <f>[1]CdratiowithBran!D31</f>
        <v>256342</v>
      </c>
      <c r="E31" s="9">
        <f>[1]CdratiowithBran!E31</f>
        <v>95525</v>
      </c>
      <c r="F31" s="10">
        <f t="shared" si="0"/>
        <v>0.37264669855115434</v>
      </c>
      <c r="G31" s="11" t="s">
        <v>34</v>
      </c>
    </row>
    <row r="32" spans="1:7" ht="15.75" x14ac:dyDescent="0.25">
      <c r="A32" s="12">
        <v>26</v>
      </c>
      <c r="B32" s="12" t="s">
        <v>35</v>
      </c>
      <c r="C32" s="9">
        <v>772</v>
      </c>
      <c r="D32" s="9">
        <f>[1]CdratiowithBran!D32</f>
        <v>6545142</v>
      </c>
      <c r="E32" s="9">
        <f>[1]CdratiowithBran!E32</f>
        <v>2305196</v>
      </c>
      <c r="F32" s="10">
        <f t="shared" si="0"/>
        <v>0.35219953975024532</v>
      </c>
      <c r="G32" s="11" t="s">
        <v>35</v>
      </c>
    </row>
    <row r="33" spans="1:7" ht="15.75" x14ac:dyDescent="0.25">
      <c r="A33" s="12">
        <v>27</v>
      </c>
      <c r="B33" s="12" t="s">
        <v>36</v>
      </c>
      <c r="C33" s="9">
        <v>179</v>
      </c>
      <c r="D33" s="9">
        <f>[1]CdratiowithBran!D33</f>
        <v>364636</v>
      </c>
      <c r="E33" s="9">
        <f>[1]CdratiowithBran!E33</f>
        <v>216512</v>
      </c>
      <c r="F33" s="10">
        <f t="shared" si="0"/>
        <v>0.59377571057163858</v>
      </c>
      <c r="G33" s="11" t="s">
        <v>36</v>
      </c>
    </row>
    <row r="34" spans="1:7" ht="15.75" x14ac:dyDescent="0.25">
      <c r="A34" s="8">
        <v>28</v>
      </c>
      <c r="B34" s="12" t="s">
        <v>37</v>
      </c>
      <c r="C34" s="9">
        <v>193</v>
      </c>
      <c r="D34" s="9">
        <f>[1]CdratiowithBran!D34</f>
        <v>552309</v>
      </c>
      <c r="E34" s="9">
        <f>[1]CdratiowithBran!E34</f>
        <v>250747</v>
      </c>
      <c r="F34" s="10">
        <f t="shared" si="0"/>
        <v>0.45399767159325666</v>
      </c>
      <c r="G34" s="11" t="s">
        <v>37</v>
      </c>
    </row>
    <row r="35" spans="1:7" ht="15.75" x14ac:dyDescent="0.25">
      <c r="A35" s="12">
        <v>29</v>
      </c>
      <c r="B35" s="12" t="s">
        <v>38</v>
      </c>
      <c r="C35" s="9">
        <v>89</v>
      </c>
      <c r="D35" s="9">
        <f>[1]CdratiowithBran!D35</f>
        <v>246722</v>
      </c>
      <c r="E35" s="9">
        <f>[1]CdratiowithBran!E35</f>
        <v>91261</v>
      </c>
      <c r="F35" s="10">
        <f t="shared" si="0"/>
        <v>0.36989405079401105</v>
      </c>
      <c r="G35" s="11" t="s">
        <v>38</v>
      </c>
    </row>
    <row r="36" spans="1:7" ht="15.75" x14ac:dyDescent="0.25">
      <c r="A36" s="12">
        <v>30</v>
      </c>
      <c r="B36" s="12" t="s">
        <v>39</v>
      </c>
      <c r="C36" s="9">
        <v>240</v>
      </c>
      <c r="D36" s="9">
        <f>[1]CdratiowithBran!D36</f>
        <v>532854</v>
      </c>
      <c r="E36" s="9">
        <f>[1]CdratiowithBran!E36</f>
        <v>236703</v>
      </c>
      <c r="F36" s="10">
        <f t="shared" si="0"/>
        <v>0.4442173653571147</v>
      </c>
      <c r="G36" s="11" t="s">
        <v>39</v>
      </c>
    </row>
    <row r="37" spans="1:7" ht="15.75" x14ac:dyDescent="0.25">
      <c r="A37" s="8">
        <v>31</v>
      </c>
      <c r="B37" s="12" t="s">
        <v>40</v>
      </c>
      <c r="C37" s="9">
        <v>198</v>
      </c>
      <c r="D37" s="9">
        <f>[1]CdratiowithBran!D37</f>
        <v>652406</v>
      </c>
      <c r="E37" s="9">
        <f>[1]CdratiowithBran!E37</f>
        <v>178485</v>
      </c>
      <c r="F37" s="10">
        <f t="shared" si="0"/>
        <v>0.27357964212468922</v>
      </c>
      <c r="G37" s="11" t="s">
        <v>40</v>
      </c>
    </row>
    <row r="38" spans="1:7" ht="15.75" x14ac:dyDescent="0.25">
      <c r="A38" s="12">
        <v>32</v>
      </c>
      <c r="B38" s="12" t="s">
        <v>41</v>
      </c>
      <c r="C38" s="9">
        <v>53</v>
      </c>
      <c r="D38" s="9">
        <f>[1]CdratiowithBran!D38</f>
        <v>97585</v>
      </c>
      <c r="E38" s="9">
        <f>[1]CdratiowithBran!E38</f>
        <v>39820</v>
      </c>
      <c r="F38" s="10">
        <f t="shared" si="0"/>
        <v>0.40805451657529335</v>
      </c>
      <c r="G38" s="11" t="s">
        <v>41</v>
      </c>
    </row>
    <row r="39" spans="1:7" ht="15.75" x14ac:dyDescent="0.25">
      <c r="A39" s="12">
        <v>33</v>
      </c>
      <c r="B39" s="12" t="s">
        <v>42</v>
      </c>
      <c r="C39" s="9">
        <v>41</v>
      </c>
      <c r="D39" s="9">
        <f>[1]CdratiowithBran!D39</f>
        <v>54207</v>
      </c>
      <c r="E39" s="9">
        <f>[1]CdratiowithBran!E39</f>
        <v>25672</v>
      </c>
      <c r="F39" s="10">
        <f t="shared" si="0"/>
        <v>0.47359197151659382</v>
      </c>
      <c r="G39" s="11" t="s">
        <v>42</v>
      </c>
    </row>
    <row r="40" spans="1:7" ht="15.75" x14ac:dyDescent="0.25">
      <c r="A40" s="8">
        <v>34</v>
      </c>
      <c r="B40" s="12" t="s">
        <v>43</v>
      </c>
      <c r="C40" s="9">
        <v>145</v>
      </c>
      <c r="D40" s="9">
        <f>[1]CdratiowithBran!D40</f>
        <v>362633</v>
      </c>
      <c r="E40" s="9">
        <f>[1]CdratiowithBran!E40</f>
        <v>140159</v>
      </c>
      <c r="F40" s="10">
        <f t="shared" si="0"/>
        <v>0.38650371036281861</v>
      </c>
      <c r="G40" s="11" t="s">
        <v>43</v>
      </c>
    </row>
    <row r="41" spans="1:7" ht="15.75" x14ac:dyDescent="0.25">
      <c r="A41" s="12">
        <v>35</v>
      </c>
      <c r="B41" s="12" t="s">
        <v>44</v>
      </c>
      <c r="C41" s="9">
        <v>194</v>
      </c>
      <c r="D41" s="9">
        <f>[1]CdratiowithBran!D41</f>
        <v>651365</v>
      </c>
      <c r="E41" s="9">
        <f>[1]CdratiowithBran!E41</f>
        <v>156145</v>
      </c>
      <c r="F41" s="10">
        <f t="shared" si="0"/>
        <v>0.23971966562526387</v>
      </c>
      <c r="G41" s="11" t="s">
        <v>44</v>
      </c>
    </row>
    <row r="42" spans="1:7" ht="15.75" x14ac:dyDescent="0.25">
      <c r="A42" s="12">
        <v>36</v>
      </c>
      <c r="B42" s="12" t="s">
        <v>45</v>
      </c>
      <c r="C42" s="9">
        <v>104</v>
      </c>
      <c r="D42" s="9">
        <f>[1]CdratiowithBran!D42</f>
        <v>193457</v>
      </c>
      <c r="E42" s="9">
        <f>[1]CdratiowithBran!E42</f>
        <v>92474</v>
      </c>
      <c r="F42" s="10">
        <f t="shared" si="0"/>
        <v>0.47800803279281701</v>
      </c>
      <c r="G42" s="11" t="s">
        <v>45</v>
      </c>
    </row>
    <row r="43" spans="1:7" ht="15.75" x14ac:dyDescent="0.25">
      <c r="A43" s="8">
        <v>37</v>
      </c>
      <c r="B43" s="12" t="s">
        <v>46</v>
      </c>
      <c r="C43" s="9">
        <v>199</v>
      </c>
      <c r="D43" s="9">
        <f>[1]CdratiowithBran!D43</f>
        <v>538029</v>
      </c>
      <c r="E43" s="9">
        <f>[1]CdratiowithBran!E43</f>
        <v>184569</v>
      </c>
      <c r="F43" s="10">
        <f t="shared" si="0"/>
        <v>0.34304656440452097</v>
      </c>
      <c r="G43" s="11" t="s">
        <v>46</v>
      </c>
    </row>
    <row r="44" spans="1:7" ht="15.75" x14ac:dyDescent="0.25">
      <c r="A44" s="12">
        <v>38</v>
      </c>
      <c r="B44" s="12" t="s">
        <v>47</v>
      </c>
      <c r="C44" s="9">
        <v>178</v>
      </c>
      <c r="D44" s="9">
        <f>[1]CdratiowithBran!D44</f>
        <v>349164</v>
      </c>
      <c r="E44" s="9">
        <f>[1]CdratiowithBran!E44</f>
        <v>184065</v>
      </c>
      <c r="F44" s="10">
        <f t="shared" si="0"/>
        <v>0.52715915730144003</v>
      </c>
      <c r="G44" s="11" t="s">
        <v>47</v>
      </c>
    </row>
    <row r="45" spans="1:7" ht="15.75" x14ac:dyDescent="0.25">
      <c r="A45" s="13" t="s">
        <v>48</v>
      </c>
      <c r="B45" s="13"/>
      <c r="C45" s="14">
        <v>6403</v>
      </c>
      <c r="D45" s="15">
        <f>SUM(D7:D44)</f>
        <v>21019002</v>
      </c>
      <c r="E45" s="15">
        <f>SUM(E7:E44)</f>
        <v>8149491</v>
      </c>
      <c r="F45" s="16">
        <f t="shared" si="0"/>
        <v>0.38772016863597997</v>
      </c>
      <c r="G45" s="17"/>
    </row>
    <row r="46" spans="1:7" ht="15.75" x14ac:dyDescent="0.25">
      <c r="A46" s="2" t="s">
        <v>49</v>
      </c>
      <c r="B46" s="2"/>
      <c r="C46" s="2"/>
      <c r="D46" s="2"/>
      <c r="E46" s="2"/>
      <c r="F46" s="2"/>
      <c r="G46" s="2"/>
    </row>
    <row r="47" spans="1:7" ht="15.75" x14ac:dyDescent="0.25">
      <c r="A47" s="18">
        <v>1</v>
      </c>
      <c r="B47" s="18" t="s">
        <v>50</v>
      </c>
      <c r="C47" s="19">
        <v>462875</v>
      </c>
      <c r="D47" s="19"/>
      <c r="E47" s="19"/>
      <c r="F47" s="20"/>
      <c r="G47" s="18"/>
    </row>
    <row r="48" spans="1:7" ht="15.75" x14ac:dyDescent="0.25">
      <c r="A48" s="18">
        <v>2</v>
      </c>
      <c r="B48" s="18" t="s">
        <v>51</v>
      </c>
      <c r="C48" s="19">
        <v>42579</v>
      </c>
      <c r="D48" s="19"/>
      <c r="E48" s="19"/>
      <c r="F48" s="20"/>
      <c r="G48" s="18"/>
    </row>
    <row r="49" spans="1:7" ht="15.75" x14ac:dyDescent="0.25">
      <c r="A49" s="18">
        <v>3</v>
      </c>
      <c r="B49" s="18" t="s">
        <v>52</v>
      </c>
      <c r="C49" s="19">
        <v>17033</v>
      </c>
      <c r="D49" s="19"/>
      <c r="E49" s="19"/>
      <c r="F49" s="20"/>
      <c r="G49" s="18"/>
    </row>
    <row r="50" spans="1:7" ht="15.75" x14ac:dyDescent="0.25">
      <c r="A50" s="18">
        <v>4</v>
      </c>
      <c r="B50" s="18" t="s">
        <v>53</v>
      </c>
      <c r="C50" s="19">
        <v>20379</v>
      </c>
      <c r="D50" s="19"/>
      <c r="E50" s="19"/>
      <c r="F50" s="20"/>
      <c r="G50" s="18"/>
    </row>
    <row r="51" spans="1:7" ht="15.75" x14ac:dyDescent="0.25">
      <c r="A51" s="18">
        <v>5</v>
      </c>
      <c r="B51" s="18" t="s">
        <v>54</v>
      </c>
      <c r="C51" s="19">
        <v>20449</v>
      </c>
      <c r="D51" s="19"/>
      <c r="E51" s="19"/>
      <c r="F51" s="20"/>
      <c r="G51" s="18"/>
    </row>
    <row r="52" spans="1:7" ht="15.75" x14ac:dyDescent="0.25">
      <c r="A52" s="18">
        <v>6</v>
      </c>
      <c r="B52" s="18" t="s">
        <v>55</v>
      </c>
      <c r="C52" s="19">
        <v>8005</v>
      </c>
      <c r="D52" s="19"/>
      <c r="E52" s="19"/>
      <c r="F52" s="20"/>
      <c r="G52" s="18"/>
    </row>
    <row r="53" spans="1:7" ht="15.75" x14ac:dyDescent="0.25">
      <c r="A53" s="18">
        <v>7</v>
      </c>
      <c r="B53" s="18" t="s">
        <v>56</v>
      </c>
      <c r="C53" s="19">
        <v>23531</v>
      </c>
      <c r="D53" s="19"/>
      <c r="E53" s="19"/>
      <c r="F53" s="20"/>
      <c r="G53" s="18"/>
    </row>
    <row r="54" spans="1:7" ht="15.75" x14ac:dyDescent="0.25">
      <c r="A54" s="18">
        <v>8</v>
      </c>
      <c r="B54" s="18" t="s">
        <v>57</v>
      </c>
      <c r="C54" s="19">
        <v>7986</v>
      </c>
      <c r="D54" s="19"/>
      <c r="E54" s="19"/>
      <c r="F54" s="20"/>
      <c r="G54" s="18"/>
    </row>
    <row r="55" spans="1:7" ht="15.75" x14ac:dyDescent="0.25">
      <c r="A55" s="18">
        <v>9</v>
      </c>
      <c r="B55" s="18" t="s">
        <v>58</v>
      </c>
      <c r="C55" s="19">
        <v>10975</v>
      </c>
      <c r="D55" s="19"/>
      <c r="E55" s="19"/>
      <c r="F55" s="20"/>
      <c r="G55" s="18"/>
    </row>
    <row r="56" spans="1:7" ht="15.75" x14ac:dyDescent="0.25">
      <c r="A56" s="18">
        <v>10</v>
      </c>
      <c r="B56" s="18" t="s">
        <v>59</v>
      </c>
      <c r="C56" s="19">
        <v>142173</v>
      </c>
      <c r="D56" s="19"/>
      <c r="E56" s="19"/>
      <c r="F56" s="20"/>
      <c r="G56" s="18"/>
    </row>
    <row r="57" spans="1:7" ht="15.75" x14ac:dyDescent="0.25">
      <c r="A57" s="18"/>
      <c r="B57" s="18" t="s">
        <v>60</v>
      </c>
      <c r="C57" s="21"/>
      <c r="D57" s="21"/>
      <c r="E57" s="21">
        <f>SUM(C47:E56)</f>
        <v>755985</v>
      </c>
      <c r="F57" s="20"/>
      <c r="G57" s="18"/>
    </row>
    <row r="58" spans="1:7" ht="15.75" x14ac:dyDescent="0.25">
      <c r="A58" s="22"/>
      <c r="B58" s="22" t="s">
        <v>48</v>
      </c>
      <c r="C58" s="14">
        <f>C45</f>
        <v>6403</v>
      </c>
      <c r="D58" s="23">
        <f>D45</f>
        <v>21019002</v>
      </c>
      <c r="E58" s="23">
        <f>E57+E45</f>
        <v>8905476</v>
      </c>
      <c r="F58" s="16">
        <f>E58/D58</f>
        <v>0.42368690958781013</v>
      </c>
      <c r="G58" s="24"/>
    </row>
  </sheetData>
  <mergeCells count="23">
    <mergeCell ref="C56:E56"/>
    <mergeCell ref="C50:E50"/>
    <mergeCell ref="C51:E51"/>
    <mergeCell ref="C52:E52"/>
    <mergeCell ref="C53:E53"/>
    <mergeCell ref="C54:E54"/>
    <mergeCell ref="C55:E55"/>
    <mergeCell ref="G5:G6"/>
    <mergeCell ref="A45:B45"/>
    <mergeCell ref="A46:G46"/>
    <mergeCell ref="C47:E47"/>
    <mergeCell ref="C48:E48"/>
    <mergeCell ref="C49:E49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2015-09-10T07:56:02Z</dcterms:modified>
</cp:coreProperties>
</file>