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 activeTab="2"/>
  </bookViews>
  <sheets>
    <sheet name="Sheet1" sheetId="4" r:id="rId1"/>
    <sheet name="CdratiowithBran" sheetId="2" r:id="rId2"/>
    <sheet name="CdratiowithBran_OutsideBihar" sheetId="3" r:id="rId3"/>
  </sheets>
  <calcPr calcId="152511"/>
</workbook>
</file>

<file path=xl/calcChain.xml><?xml version="1.0" encoding="utf-8"?>
<calcChain xmlns="http://schemas.openxmlformats.org/spreadsheetml/2006/main">
  <c r="E57" i="3" l="1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F19" i="3" s="1"/>
  <c r="D19" i="3"/>
  <c r="C19" i="3"/>
  <c r="E18" i="3"/>
  <c r="D18" i="3"/>
  <c r="C18" i="3"/>
  <c r="E17" i="3"/>
  <c r="D17" i="3"/>
  <c r="C17" i="3"/>
  <c r="E16" i="3"/>
  <c r="D16" i="3"/>
  <c r="C16" i="3"/>
  <c r="E15" i="3"/>
  <c r="F15" i="3" s="1"/>
  <c r="D15" i="3"/>
  <c r="C15" i="3"/>
  <c r="E14" i="3"/>
  <c r="D14" i="3"/>
  <c r="C14" i="3"/>
  <c r="E13" i="3"/>
  <c r="D13" i="3"/>
  <c r="C13" i="3"/>
  <c r="E12" i="3"/>
  <c r="D12" i="3"/>
  <c r="C12" i="3"/>
  <c r="E11" i="3"/>
  <c r="F11" i="3" s="1"/>
  <c r="D11" i="3"/>
  <c r="C11" i="3"/>
  <c r="E10" i="3"/>
  <c r="D10" i="3"/>
  <c r="C10" i="3"/>
  <c r="E9" i="3"/>
  <c r="D9" i="3"/>
  <c r="C9" i="3"/>
  <c r="E8" i="3"/>
  <c r="D8" i="3"/>
  <c r="C8" i="3"/>
  <c r="E7" i="3"/>
  <c r="F7" i="3" s="1"/>
  <c r="D7" i="3"/>
  <c r="C7" i="3"/>
  <c r="A3" i="3"/>
  <c r="E45" i="2"/>
  <c r="F45" i="2" s="1"/>
  <c r="D45" i="2"/>
  <c r="C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D45" i="4"/>
  <c r="E45" i="4" s="1"/>
  <c r="C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10" i="3" l="1"/>
  <c r="F14" i="3"/>
  <c r="F18" i="3"/>
  <c r="F22" i="3"/>
  <c r="F26" i="3"/>
  <c r="F30" i="3"/>
  <c r="F34" i="3"/>
  <c r="F38" i="3"/>
  <c r="F42" i="3"/>
  <c r="F9" i="3"/>
  <c r="D45" i="3"/>
  <c r="D58" i="3" s="1"/>
  <c r="F8" i="3"/>
  <c r="F12" i="3"/>
  <c r="F16" i="3"/>
  <c r="F20" i="3"/>
  <c r="F24" i="3"/>
  <c r="F28" i="3"/>
  <c r="F32" i="3"/>
  <c r="F36" i="3"/>
  <c r="F40" i="3"/>
  <c r="F44" i="3"/>
  <c r="C45" i="3"/>
  <c r="C58" i="3" s="1"/>
  <c r="F13" i="3"/>
  <c r="F17" i="3"/>
  <c r="F21" i="3"/>
  <c r="F25" i="3"/>
  <c r="F29" i="3"/>
  <c r="F33" i="3"/>
  <c r="F37" i="3"/>
  <c r="F41" i="3"/>
  <c r="F23" i="3"/>
  <c r="F27" i="3"/>
  <c r="F31" i="3"/>
  <c r="F35" i="3"/>
  <c r="F39" i="3"/>
  <c r="F43" i="3"/>
  <c r="E45" i="3"/>
  <c r="E58" i="3" l="1"/>
  <c r="F58" i="3" s="1"/>
  <c r="F45" i="3"/>
</calcChain>
</file>

<file path=xl/sharedStrings.xml><?xml version="1.0" encoding="utf-8"?>
<sst xmlns="http://schemas.openxmlformats.org/spreadsheetml/2006/main" count="307" uniqueCount="63">
  <si>
    <t>STATE LEVEL BANKERS' COMMITTEE BIHAR, PATNA</t>
  </si>
  <si>
    <t>(CONVENOR- STATE BANK OF INDIA)</t>
  </si>
  <si>
    <t>DEPOSIT, ADVANCES AND CD RATIO  - DISTRICT WISE AS ON : 30.09.2014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</si>
  <si>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</si>
  <si>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</si>
  <si>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</si>
  <si>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</si>
  <si>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</si>
  <si>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</si>
  <si>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</si>
  <si>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</si>
  <si>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</si>
  <si>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</si>
  <si>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</si>
  <si>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</si>
  <si>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</si>
  <si>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</si>
  <si>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</si>
  <si>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</si>
  <si>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</si>
  <si>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</si>
  <si>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</si>
  <si>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</si>
  <si>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</si>
  <si>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</si>
  <si>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</si>
  <si>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</si>
  <si>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</si>
  <si>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</si>
  <si>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</si>
  <si>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</si>
  <si>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</si>
  <si>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</si>
  <si>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</si>
  <si>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</si>
  <si>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</si>
  <si>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</si>
  <si>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</si>
  <si>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</si>
  <si>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</si>
  <si>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</si>
  <si>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</si>
  <si>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</si>
  <si>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</si>
  <si>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</si>
  <si>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</si>
  <si>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</si>
  <si>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</si>
  <si>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</si>
  <si>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</si>
  <si>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</si>
  <si>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</si>
  <si>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</si>
  <si>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UNION BANK OF INDIA</t>
  </si>
  <si>
    <t>ALLAHABAD BANK</t>
  </si>
  <si>
    <t>CORPORATION BANK</t>
  </si>
  <si>
    <t>INDIAN OVERSEAS BANK</t>
  </si>
  <si>
    <t>PUNJAB AND SIND BANK</t>
  </si>
  <si>
    <t>STATE BANK OF B &amp;  J</t>
  </si>
  <si>
    <t>FEDERAL BANK</t>
  </si>
  <si>
    <t>AXIS  BANK</t>
  </si>
  <si>
    <t/>
  </si>
  <si>
    <t>TOTAL ADVANCE GRANTED FROM OUTSIDE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</si>
</sst>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164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/>
    <xf numFmtId="164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/>
    <xf numFmtId="1" fontId="6" fillId="0" borderId="1" xfId="0" applyNumberFormat="1" applyFont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1" fontId="6" fillId="3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5"/>
  <sheetViews>
    <sheetView topLeftCell="A43" workbookViewId="0">
      <selection activeCell="J9" sqref="J9"/>
    </sheetView>
  </sheetViews>
  <sheetFormatPr defaultRowHeight="15" customHeight="1" x14ac:dyDescent="0.25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43" t="s">
        <v>0</v>
      </c>
      <c r="B1" s="43"/>
      <c r="C1" s="43"/>
      <c r="D1" s="43"/>
      <c r="E1" s="43"/>
      <c r="F1" s="43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1" x14ac:dyDescent="0.25">
      <c r="A2" s="44" t="s">
        <v>1</v>
      </c>
      <c r="B2" s="44"/>
      <c r="C2" s="44"/>
      <c r="D2" s="44"/>
      <c r="E2" s="44"/>
      <c r="F2" s="4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1" x14ac:dyDescent="0.3">
      <c r="A3" s="45" t="s">
        <v>2</v>
      </c>
      <c r="B3" s="45"/>
      <c r="C3" s="45"/>
      <c r="D3" s="45"/>
      <c r="E3" s="45"/>
      <c r="F3" s="4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1" x14ac:dyDescent="0.25">
      <c r="A4" s="46" t="s">
        <v>3</v>
      </c>
      <c r="B4" s="46"/>
      <c r="C4" s="46"/>
      <c r="D4" s="46"/>
      <c r="E4" s="46"/>
      <c r="F4" s="4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1" x14ac:dyDescent="0.25">
      <c r="A5" s="48" t="s">
        <v>4</v>
      </c>
      <c r="B5" s="48" t="s">
        <v>5</v>
      </c>
      <c r="C5" s="42" t="s">
        <v>6</v>
      </c>
      <c r="D5" s="42" t="s">
        <v>7</v>
      </c>
      <c r="E5" s="42" t="s">
        <v>8</v>
      </c>
      <c r="F5" s="42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3" customFormat="1" ht="21" x14ac:dyDescent="0.25">
      <c r="A6" s="48"/>
      <c r="B6" s="48"/>
      <c r="C6" s="42"/>
      <c r="D6" s="42"/>
      <c r="E6" s="42"/>
      <c r="F6" s="4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1" x14ac:dyDescent="0.25">
      <c r="A7" s="12">
        <v>1</v>
      </c>
      <c r="B7" s="7" t="s">
        <v>10</v>
      </c>
      <c r="C7" s="8">
        <v>227715</v>
      </c>
      <c r="D7" s="8">
        <v>104529</v>
      </c>
      <c r="E7" s="10">
        <f t="shared" ref="E7:E45" si="0">D7/C7</f>
        <v>0.45903431921480797</v>
      </c>
      <c r="F7" s="15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1" x14ac:dyDescent="0.25">
      <c r="A8" s="13">
        <v>2</v>
      </c>
      <c r="B8" s="13" t="s">
        <v>11</v>
      </c>
      <c r="C8" s="8">
        <v>75115</v>
      </c>
      <c r="D8" s="8">
        <v>27401</v>
      </c>
      <c r="E8" s="10">
        <f t="shared" si="0"/>
        <v>0.36478732609998005</v>
      </c>
      <c r="F8" s="15" t="s">
        <v>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1" x14ac:dyDescent="0.25">
      <c r="A9" s="13">
        <v>3</v>
      </c>
      <c r="B9" s="13" t="s">
        <v>12</v>
      </c>
      <c r="C9" s="8">
        <v>346194</v>
      </c>
      <c r="D9" s="8">
        <v>129592</v>
      </c>
      <c r="E9" s="10">
        <f t="shared" si="0"/>
        <v>0.37433346620680891</v>
      </c>
      <c r="F9" s="15" t="s"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1" x14ac:dyDescent="0.25">
      <c r="A10" s="12">
        <v>4</v>
      </c>
      <c r="B10" s="13" t="s">
        <v>13</v>
      </c>
      <c r="C10" s="8">
        <v>195231</v>
      </c>
      <c r="D10" s="8">
        <v>81691</v>
      </c>
      <c r="E10" s="10">
        <f t="shared" si="0"/>
        <v>0.41843252352341587</v>
      </c>
      <c r="F10" s="15" t="s">
        <v>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1" x14ac:dyDescent="0.25">
      <c r="A11" s="13">
        <v>5</v>
      </c>
      <c r="B11" s="13" t="s">
        <v>14</v>
      </c>
      <c r="C11" s="8">
        <v>469353</v>
      </c>
      <c r="D11" s="8">
        <v>222837</v>
      </c>
      <c r="E11" s="10">
        <f t="shared" si="0"/>
        <v>0.47477484963343153</v>
      </c>
      <c r="F11" s="15" t="s">
        <v>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1" x14ac:dyDescent="0.25">
      <c r="A12" s="13">
        <v>6</v>
      </c>
      <c r="B12" s="13" t="s">
        <v>15</v>
      </c>
      <c r="C12" s="8">
        <v>725670</v>
      </c>
      <c r="D12" s="8">
        <v>221962</v>
      </c>
      <c r="E12" s="10">
        <f t="shared" si="0"/>
        <v>0.3058718150123334</v>
      </c>
      <c r="F12" s="15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1" x14ac:dyDescent="0.25">
      <c r="A13" s="12">
        <v>7</v>
      </c>
      <c r="B13" s="13" t="s">
        <v>16</v>
      </c>
      <c r="C13" s="8">
        <v>556231</v>
      </c>
      <c r="D13" s="8">
        <v>143432</v>
      </c>
      <c r="E13" s="10">
        <f t="shared" si="0"/>
        <v>0.25786408884078738</v>
      </c>
      <c r="F13" s="15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1" x14ac:dyDescent="0.25">
      <c r="A14" s="13">
        <v>8</v>
      </c>
      <c r="B14" s="13" t="s">
        <v>17</v>
      </c>
      <c r="C14" s="8">
        <v>296782</v>
      </c>
      <c r="D14" s="8">
        <v>99270</v>
      </c>
      <c r="E14" s="10">
        <f t="shared" si="0"/>
        <v>0.33448794064330045</v>
      </c>
      <c r="F14" s="15" t="s">
        <v>17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21" x14ac:dyDescent="0.25">
      <c r="A15" s="13">
        <v>9</v>
      </c>
      <c r="B15" s="5" t="s">
        <v>18</v>
      </c>
      <c r="C15" s="8">
        <v>554899</v>
      </c>
      <c r="D15" s="8">
        <v>205812</v>
      </c>
      <c r="E15" s="10">
        <f t="shared" si="0"/>
        <v>0.37089992953672651</v>
      </c>
      <c r="F15" s="15" t="s">
        <v>18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1" x14ac:dyDescent="0.25">
      <c r="A16" s="12">
        <v>10</v>
      </c>
      <c r="B16" s="13" t="s">
        <v>19</v>
      </c>
      <c r="C16" s="8">
        <v>450645</v>
      </c>
      <c r="D16" s="8">
        <v>212624</v>
      </c>
      <c r="E16" s="10">
        <f t="shared" si="0"/>
        <v>0.47182150029402303</v>
      </c>
      <c r="F16" s="15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1" x14ac:dyDescent="0.25">
      <c r="A17" s="13">
        <v>11</v>
      </c>
      <c r="B17" s="13" t="s">
        <v>20</v>
      </c>
      <c r="C17" s="8">
        <v>744148</v>
      </c>
      <c r="D17" s="8">
        <v>247191</v>
      </c>
      <c r="E17" s="10">
        <f t="shared" si="0"/>
        <v>0.33217988894682243</v>
      </c>
      <c r="F17" s="15" t="s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1" x14ac:dyDescent="0.25">
      <c r="A18" s="13">
        <v>12</v>
      </c>
      <c r="B18" s="13" t="s">
        <v>21</v>
      </c>
      <c r="C18" s="8">
        <v>390934</v>
      </c>
      <c r="D18" s="8">
        <v>125969</v>
      </c>
      <c r="E18" s="10">
        <f t="shared" si="0"/>
        <v>0.32222574654545266</v>
      </c>
      <c r="F18" s="15" t="s">
        <v>21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1" x14ac:dyDescent="0.25">
      <c r="A19" s="12">
        <v>13</v>
      </c>
      <c r="B19" s="13" t="s">
        <v>22</v>
      </c>
      <c r="C19" s="8">
        <v>198679</v>
      </c>
      <c r="D19" s="8">
        <v>78779</v>
      </c>
      <c r="E19" s="10">
        <f t="shared" si="0"/>
        <v>0.39651397480357764</v>
      </c>
      <c r="F19" s="15" t="s">
        <v>22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1" x14ac:dyDescent="0.25">
      <c r="A20" s="13">
        <v>14</v>
      </c>
      <c r="B20" s="13" t="s">
        <v>23</v>
      </c>
      <c r="C20" s="8">
        <v>161235</v>
      </c>
      <c r="D20" s="8">
        <v>51918</v>
      </c>
      <c r="E20" s="10">
        <f t="shared" si="0"/>
        <v>0.32200204670201882</v>
      </c>
      <c r="F20" s="15" t="s">
        <v>23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1" x14ac:dyDescent="0.25">
      <c r="A21" s="13">
        <v>15</v>
      </c>
      <c r="B21" s="13" t="s">
        <v>24</v>
      </c>
      <c r="C21" s="8">
        <v>205753</v>
      </c>
      <c r="D21" s="8">
        <v>107629</v>
      </c>
      <c r="E21" s="10">
        <f t="shared" si="0"/>
        <v>0.52309808362454013</v>
      </c>
      <c r="F21" s="15" t="s">
        <v>24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1" x14ac:dyDescent="0.25">
      <c r="A22" s="12">
        <v>16</v>
      </c>
      <c r="B22" s="13" t="s">
        <v>25</v>
      </c>
      <c r="C22" s="8">
        <v>288632</v>
      </c>
      <c r="D22" s="8">
        <v>127897</v>
      </c>
      <c r="E22" s="10">
        <f t="shared" si="0"/>
        <v>0.44311441558801518</v>
      </c>
      <c r="F22" s="15" t="s">
        <v>25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1" x14ac:dyDescent="0.25">
      <c r="A23" s="13">
        <v>17</v>
      </c>
      <c r="B23" s="13" t="s">
        <v>26</v>
      </c>
      <c r="C23" s="8">
        <v>160176</v>
      </c>
      <c r="D23" s="8">
        <v>96210</v>
      </c>
      <c r="E23" s="10">
        <f t="shared" si="0"/>
        <v>0.60065178303865752</v>
      </c>
      <c r="F23" s="15" t="s">
        <v>26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1" x14ac:dyDescent="0.25">
      <c r="A24" s="13">
        <v>18</v>
      </c>
      <c r="B24" s="13" t="s">
        <v>27</v>
      </c>
      <c r="C24" s="8">
        <v>125027</v>
      </c>
      <c r="D24" s="8">
        <v>73774</v>
      </c>
      <c r="E24" s="10">
        <f t="shared" si="0"/>
        <v>0.59006454605805148</v>
      </c>
      <c r="F24" s="15" t="s">
        <v>27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1" x14ac:dyDescent="0.25">
      <c r="A25" s="12">
        <v>19</v>
      </c>
      <c r="B25" s="13" t="s">
        <v>28</v>
      </c>
      <c r="C25" s="8">
        <v>151797</v>
      </c>
      <c r="D25" s="8">
        <v>55912</v>
      </c>
      <c r="E25" s="10">
        <f t="shared" si="0"/>
        <v>0.36833402504660828</v>
      </c>
      <c r="F25" s="15" t="s">
        <v>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1" x14ac:dyDescent="0.25">
      <c r="A26" s="13">
        <v>20</v>
      </c>
      <c r="B26" s="13" t="s">
        <v>29</v>
      </c>
      <c r="C26" s="8">
        <v>190690</v>
      </c>
      <c r="D26" s="8">
        <v>73989</v>
      </c>
      <c r="E26" s="10">
        <f t="shared" si="0"/>
        <v>0.38800671246525775</v>
      </c>
      <c r="F26" s="15" t="s">
        <v>29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1" x14ac:dyDescent="0.25">
      <c r="A27" s="13">
        <v>21</v>
      </c>
      <c r="B27" s="13" t="s">
        <v>30</v>
      </c>
      <c r="C27" s="8">
        <v>417429</v>
      </c>
      <c r="D27" s="8">
        <v>136109</v>
      </c>
      <c r="E27" s="10">
        <f t="shared" si="0"/>
        <v>0.32606503141851667</v>
      </c>
      <c r="F27" s="15" t="s">
        <v>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1" x14ac:dyDescent="0.25">
      <c r="A28" s="12">
        <v>22</v>
      </c>
      <c r="B28" s="13" t="s">
        <v>31</v>
      </c>
      <c r="C28" s="8">
        <v>358035</v>
      </c>
      <c r="D28" s="8">
        <v>88785</v>
      </c>
      <c r="E28" s="10">
        <f t="shared" si="0"/>
        <v>0.24797854958314131</v>
      </c>
      <c r="F28" s="15" t="s">
        <v>31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1" x14ac:dyDescent="0.25">
      <c r="A29" s="13">
        <v>23</v>
      </c>
      <c r="B29" s="13" t="s">
        <v>32</v>
      </c>
      <c r="C29" s="8">
        <v>944994</v>
      </c>
      <c r="D29" s="8">
        <v>386277</v>
      </c>
      <c r="E29" s="10">
        <f t="shared" si="0"/>
        <v>0.40876132546873312</v>
      </c>
      <c r="F29" s="15" t="s">
        <v>32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3" customFormat="1" ht="21" x14ac:dyDescent="0.25">
      <c r="A30" s="13">
        <v>24</v>
      </c>
      <c r="B30" s="5" t="s">
        <v>33</v>
      </c>
      <c r="C30" s="8">
        <v>463815</v>
      </c>
      <c r="D30" s="8">
        <v>155263</v>
      </c>
      <c r="E30" s="10">
        <f t="shared" si="0"/>
        <v>0.33475200241475589</v>
      </c>
      <c r="F30" s="15" t="s">
        <v>33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1" x14ac:dyDescent="0.25">
      <c r="A31" s="12">
        <v>25</v>
      </c>
      <c r="B31" s="13" t="s">
        <v>34</v>
      </c>
      <c r="C31" s="8">
        <v>231072</v>
      </c>
      <c r="D31" s="8">
        <v>88535</v>
      </c>
      <c r="E31" s="10">
        <f t="shared" si="0"/>
        <v>0.38314897521118957</v>
      </c>
      <c r="F31" s="15" t="s">
        <v>34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1" x14ac:dyDescent="0.25">
      <c r="A32" s="13">
        <v>26</v>
      </c>
      <c r="B32" s="13" t="s">
        <v>35</v>
      </c>
      <c r="C32" s="8">
        <v>6075496</v>
      </c>
      <c r="D32" s="8">
        <v>2113957</v>
      </c>
      <c r="E32" s="10">
        <f t="shared" si="0"/>
        <v>0.34794805230716963</v>
      </c>
      <c r="F32" s="15" t="s">
        <v>35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3" customFormat="1" ht="21" x14ac:dyDescent="0.25">
      <c r="A33" s="13">
        <v>27</v>
      </c>
      <c r="B33" s="5" t="s">
        <v>36</v>
      </c>
      <c r="C33" s="8">
        <v>323388</v>
      </c>
      <c r="D33" s="8">
        <v>187634</v>
      </c>
      <c r="E33" s="10">
        <f t="shared" si="0"/>
        <v>0.58021324229717863</v>
      </c>
      <c r="F33" s="15" t="s">
        <v>36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1" x14ac:dyDescent="0.25">
      <c r="A34" s="12">
        <v>28</v>
      </c>
      <c r="B34" s="13" t="s">
        <v>37</v>
      </c>
      <c r="C34" s="8">
        <v>499988</v>
      </c>
      <c r="D34" s="8">
        <v>222523</v>
      </c>
      <c r="E34" s="10">
        <f t="shared" si="0"/>
        <v>0.44505668136035265</v>
      </c>
      <c r="F34" s="15" t="s">
        <v>37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1" x14ac:dyDescent="0.25">
      <c r="A35" s="13">
        <v>29</v>
      </c>
      <c r="B35" s="13" t="s">
        <v>38</v>
      </c>
      <c r="C35" s="8">
        <v>212155</v>
      </c>
      <c r="D35" s="8">
        <v>81448</v>
      </c>
      <c r="E35" s="10">
        <f t="shared" si="0"/>
        <v>0.38390799179844926</v>
      </c>
      <c r="F35" s="15" t="s">
        <v>38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1" x14ac:dyDescent="0.25">
      <c r="A36" s="13">
        <v>30</v>
      </c>
      <c r="B36" s="13" t="s">
        <v>39</v>
      </c>
      <c r="C36" s="8">
        <v>506517</v>
      </c>
      <c r="D36" s="8">
        <v>207310</v>
      </c>
      <c r="E36" s="10">
        <f t="shared" si="0"/>
        <v>0.40928537442968349</v>
      </c>
      <c r="F36" s="15" t="s">
        <v>39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1" x14ac:dyDescent="0.25">
      <c r="A37" s="12">
        <v>31</v>
      </c>
      <c r="B37" s="13" t="s">
        <v>40</v>
      </c>
      <c r="C37" s="8">
        <v>600535</v>
      </c>
      <c r="D37" s="8">
        <v>156575</v>
      </c>
      <c r="E37" s="10">
        <f t="shared" si="0"/>
        <v>0.26072585278127003</v>
      </c>
      <c r="F37" s="15" t="s">
        <v>40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1" x14ac:dyDescent="0.25">
      <c r="A38" s="13">
        <v>32</v>
      </c>
      <c r="B38" s="13" t="s">
        <v>41</v>
      </c>
      <c r="C38" s="8">
        <v>88238</v>
      </c>
      <c r="D38" s="8">
        <v>31558</v>
      </c>
      <c r="E38" s="10">
        <f t="shared" si="0"/>
        <v>0.35764636551145768</v>
      </c>
      <c r="F38" s="15" t="s">
        <v>41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1" x14ac:dyDescent="0.25">
      <c r="A39" s="13">
        <v>33</v>
      </c>
      <c r="B39" s="13" t="s">
        <v>42</v>
      </c>
      <c r="C39" s="8">
        <v>45753</v>
      </c>
      <c r="D39" s="8">
        <v>19837</v>
      </c>
      <c r="E39" s="10">
        <f t="shared" si="0"/>
        <v>0.43356719777938058</v>
      </c>
      <c r="F39" s="15" t="s">
        <v>42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1" x14ac:dyDescent="0.25">
      <c r="A40" s="12">
        <v>34</v>
      </c>
      <c r="B40" s="13" t="s">
        <v>43</v>
      </c>
      <c r="C40" s="8">
        <v>315916</v>
      </c>
      <c r="D40" s="8">
        <v>123187</v>
      </c>
      <c r="E40" s="10">
        <f t="shared" si="0"/>
        <v>0.38993593233644386</v>
      </c>
      <c r="F40" s="15" t="s">
        <v>43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1" x14ac:dyDescent="0.25">
      <c r="A41" s="13">
        <v>35</v>
      </c>
      <c r="B41" s="13" t="s">
        <v>44</v>
      </c>
      <c r="C41" s="8">
        <v>584651</v>
      </c>
      <c r="D41" s="8">
        <v>135039</v>
      </c>
      <c r="E41" s="10">
        <f t="shared" si="0"/>
        <v>0.23097369199744805</v>
      </c>
      <c r="F41" s="15" t="s">
        <v>44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1" x14ac:dyDescent="0.25">
      <c r="A42" s="13">
        <v>36</v>
      </c>
      <c r="B42" s="13" t="s">
        <v>45</v>
      </c>
      <c r="C42" s="8">
        <v>169085</v>
      </c>
      <c r="D42" s="8">
        <v>78318</v>
      </c>
      <c r="E42" s="10">
        <f t="shared" si="0"/>
        <v>0.46318715438980396</v>
      </c>
      <c r="F42" s="15" t="s">
        <v>45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1" x14ac:dyDescent="0.25">
      <c r="A43" s="12">
        <v>37</v>
      </c>
      <c r="B43" s="13" t="s">
        <v>46</v>
      </c>
      <c r="C43" s="8">
        <v>478458</v>
      </c>
      <c r="D43" s="8">
        <v>157411</v>
      </c>
      <c r="E43" s="10">
        <f t="shared" si="0"/>
        <v>0.32899648453991781</v>
      </c>
      <c r="F43" s="15" t="s">
        <v>46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1" x14ac:dyDescent="0.25">
      <c r="A44" s="13">
        <v>38</v>
      </c>
      <c r="B44" s="13" t="s">
        <v>47</v>
      </c>
      <c r="C44" s="8">
        <v>352360</v>
      </c>
      <c r="D44" s="8">
        <v>169083</v>
      </c>
      <c r="E44" s="10">
        <f t="shared" si="0"/>
        <v>0.47985866727210807</v>
      </c>
      <c r="F44" s="15" t="s">
        <v>47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s="1" customFormat="1" ht="21" x14ac:dyDescent="0.25">
      <c r="A45" s="47" t="s">
        <v>48</v>
      </c>
      <c r="B45" s="47"/>
      <c r="C45" s="9">
        <f>SUM(C7:C44)</f>
        <v>19182791</v>
      </c>
      <c r="D45" s="9">
        <f>SUM(D7:D44)</f>
        <v>7027267</v>
      </c>
      <c r="E45" s="11">
        <f t="shared" si="0"/>
        <v>0.36633183356895249</v>
      </c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mergeCells count="11">
    <mergeCell ref="A45:B45"/>
    <mergeCell ref="B5:B6"/>
    <mergeCell ref="A5:A6"/>
    <mergeCell ref="C5:C6"/>
    <mergeCell ref="D5:D6"/>
    <mergeCell ref="E5:E6"/>
    <mergeCell ref="F5:F6"/>
    <mergeCell ref="A1:F1"/>
    <mergeCell ref="A2:F2"/>
    <mergeCell ref="A3:F3"/>
    <mergeCell ref="A4:F4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37" workbookViewId="0">
      <selection activeCell="G49" sqref="G49"/>
    </sheetView>
  </sheetViews>
  <sheetFormatPr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7" width="9.140625" style="3" customWidth="1"/>
    <col min="28" max="16384" width="9.140625" style="3"/>
  </cols>
  <sheetData>
    <row r="1" spans="1:25" ht="21" x14ac:dyDescent="0.25">
      <c r="A1" s="43" t="s">
        <v>0</v>
      </c>
      <c r="B1" s="43"/>
      <c r="C1" s="43"/>
      <c r="D1" s="43"/>
      <c r="E1" s="43"/>
      <c r="F1" s="43"/>
      <c r="G1" s="43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x14ac:dyDescent="0.25">
      <c r="A2" s="44" t="s">
        <v>1</v>
      </c>
      <c r="B2" s="44"/>
      <c r="C2" s="44"/>
      <c r="D2" s="44"/>
      <c r="E2" s="44"/>
      <c r="F2" s="44"/>
      <c r="G2" s="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" x14ac:dyDescent="0.3">
      <c r="A3" s="45" t="s">
        <v>2</v>
      </c>
      <c r="B3" s="45"/>
      <c r="C3" s="45"/>
      <c r="D3" s="45"/>
      <c r="E3" s="45"/>
      <c r="F3" s="45"/>
      <c r="G3" s="4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" x14ac:dyDescent="0.25">
      <c r="A4" s="52" t="s">
        <v>3</v>
      </c>
      <c r="B4" s="52"/>
      <c r="C4" s="52"/>
      <c r="D4" s="52"/>
      <c r="E4" s="52"/>
      <c r="F4" s="52"/>
      <c r="G4" s="5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6.5" customHeight="1" x14ac:dyDescent="0.25">
      <c r="A5" s="48" t="s">
        <v>4</v>
      </c>
      <c r="B5" s="48" t="s">
        <v>5</v>
      </c>
      <c r="C5" s="50" t="s">
        <v>49</v>
      </c>
      <c r="D5" s="42" t="s">
        <v>6</v>
      </c>
      <c r="E5" s="42" t="s">
        <v>7</v>
      </c>
      <c r="F5" s="42" t="s">
        <v>8</v>
      </c>
      <c r="G5" s="42" t="s">
        <v>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6.5" customHeight="1" x14ac:dyDescent="0.25">
      <c r="A6" s="48"/>
      <c r="B6" s="48"/>
      <c r="C6" s="51"/>
      <c r="D6" s="42"/>
      <c r="E6" s="42"/>
      <c r="F6" s="42"/>
      <c r="G6" s="4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" x14ac:dyDescent="0.25">
      <c r="A7" s="16">
        <v>1</v>
      </c>
      <c r="B7" s="16" t="s">
        <v>10</v>
      </c>
      <c r="C7" s="19">
        <v>119</v>
      </c>
      <c r="D7" s="8">
        <v>227715</v>
      </c>
      <c r="E7" s="8">
        <v>104529</v>
      </c>
      <c r="F7" s="10">
        <f t="shared" ref="F7:F45" si="0">E7/D7</f>
        <v>0.45903431921480797</v>
      </c>
      <c r="G7" s="15" t="s">
        <v>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1" x14ac:dyDescent="0.25">
      <c r="A8" s="17">
        <v>2</v>
      </c>
      <c r="B8" s="17" t="s">
        <v>11</v>
      </c>
      <c r="C8" s="20">
        <v>45</v>
      </c>
      <c r="D8" s="8">
        <v>75115</v>
      </c>
      <c r="E8" s="8">
        <v>27401</v>
      </c>
      <c r="F8" s="10">
        <f t="shared" si="0"/>
        <v>0.36478732609998005</v>
      </c>
      <c r="G8" s="15" t="s">
        <v>11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1" x14ac:dyDescent="0.25">
      <c r="A9" s="17">
        <v>3</v>
      </c>
      <c r="B9" s="17" t="s">
        <v>12</v>
      </c>
      <c r="C9" s="20">
        <v>147</v>
      </c>
      <c r="D9" s="8">
        <v>346194</v>
      </c>
      <c r="E9" s="8">
        <v>129592</v>
      </c>
      <c r="F9" s="10">
        <f t="shared" si="0"/>
        <v>0.37433346620680891</v>
      </c>
      <c r="G9" s="15" t="s">
        <v>12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" x14ac:dyDescent="0.25">
      <c r="A10" s="16">
        <v>4</v>
      </c>
      <c r="B10" s="17" t="s">
        <v>13</v>
      </c>
      <c r="C10" s="20">
        <v>93</v>
      </c>
      <c r="D10" s="8">
        <v>195231</v>
      </c>
      <c r="E10" s="8">
        <v>81691</v>
      </c>
      <c r="F10" s="10">
        <f t="shared" si="0"/>
        <v>0.41843252352341587</v>
      </c>
      <c r="G10" s="15" t="s">
        <v>13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1" x14ac:dyDescent="0.25">
      <c r="A11" s="17">
        <v>5</v>
      </c>
      <c r="B11" s="17" t="s">
        <v>14</v>
      </c>
      <c r="C11" s="20">
        <v>171</v>
      </c>
      <c r="D11" s="8">
        <v>469353</v>
      </c>
      <c r="E11" s="8">
        <v>222837</v>
      </c>
      <c r="F11" s="10">
        <f t="shared" si="0"/>
        <v>0.47477484963343153</v>
      </c>
      <c r="G11" s="15" t="s">
        <v>14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1" x14ac:dyDescent="0.25">
      <c r="A12" s="17">
        <v>6</v>
      </c>
      <c r="B12" s="17" t="s">
        <v>15</v>
      </c>
      <c r="C12" s="20">
        <v>210</v>
      </c>
      <c r="D12" s="8">
        <v>725670</v>
      </c>
      <c r="E12" s="8">
        <v>221962</v>
      </c>
      <c r="F12" s="10">
        <f t="shared" si="0"/>
        <v>0.3058718150123334</v>
      </c>
      <c r="G12" s="15" t="s">
        <v>15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1" x14ac:dyDescent="0.25">
      <c r="A13" s="16">
        <v>7</v>
      </c>
      <c r="B13" s="17" t="s">
        <v>16</v>
      </c>
      <c r="C13" s="20">
        <v>182</v>
      </c>
      <c r="D13" s="8">
        <v>556231</v>
      </c>
      <c r="E13" s="8">
        <v>143432</v>
      </c>
      <c r="F13" s="10">
        <f t="shared" si="0"/>
        <v>0.25786408884078738</v>
      </c>
      <c r="G13" s="15" t="s">
        <v>16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21" x14ac:dyDescent="0.25">
      <c r="A14" s="17">
        <v>8</v>
      </c>
      <c r="B14" s="17" t="s">
        <v>17</v>
      </c>
      <c r="C14" s="20">
        <v>121</v>
      </c>
      <c r="D14" s="8">
        <v>296782</v>
      </c>
      <c r="E14" s="8">
        <v>99270</v>
      </c>
      <c r="F14" s="10">
        <f t="shared" si="0"/>
        <v>0.33448794064330045</v>
      </c>
      <c r="G14" s="15" t="s">
        <v>17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21" x14ac:dyDescent="0.25">
      <c r="A15" s="17">
        <v>9</v>
      </c>
      <c r="B15" s="17" t="s">
        <v>18</v>
      </c>
      <c r="C15" s="20">
        <v>211</v>
      </c>
      <c r="D15" s="8">
        <v>554899</v>
      </c>
      <c r="E15" s="8">
        <v>205812</v>
      </c>
      <c r="F15" s="10">
        <f t="shared" si="0"/>
        <v>0.37089992953672651</v>
      </c>
      <c r="G15" s="15" t="s">
        <v>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1" x14ac:dyDescent="0.25">
      <c r="A16" s="16">
        <v>10</v>
      </c>
      <c r="B16" s="17" t="s">
        <v>19</v>
      </c>
      <c r="C16" s="20">
        <v>225</v>
      </c>
      <c r="D16" s="8">
        <v>450645</v>
      </c>
      <c r="E16" s="8">
        <v>212624</v>
      </c>
      <c r="F16" s="10">
        <f t="shared" si="0"/>
        <v>0.47182150029402303</v>
      </c>
      <c r="G16" s="15" t="s">
        <v>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1" x14ac:dyDescent="0.25">
      <c r="A17" s="17">
        <v>11</v>
      </c>
      <c r="B17" s="17" t="s">
        <v>20</v>
      </c>
      <c r="C17" s="20">
        <v>240</v>
      </c>
      <c r="D17" s="8">
        <v>744148</v>
      </c>
      <c r="E17" s="8">
        <v>247191</v>
      </c>
      <c r="F17" s="10">
        <f t="shared" si="0"/>
        <v>0.33217988894682243</v>
      </c>
      <c r="G17" s="15" t="s">
        <v>20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21" x14ac:dyDescent="0.25">
      <c r="A18" s="17">
        <v>12</v>
      </c>
      <c r="B18" s="17" t="s">
        <v>21</v>
      </c>
      <c r="C18" s="20">
        <v>148</v>
      </c>
      <c r="D18" s="8">
        <v>390934</v>
      </c>
      <c r="E18" s="8">
        <v>125969</v>
      </c>
      <c r="F18" s="10">
        <f t="shared" si="0"/>
        <v>0.32222574654545266</v>
      </c>
      <c r="G18" s="15" t="s">
        <v>21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21" x14ac:dyDescent="0.25">
      <c r="A19" s="16">
        <v>13</v>
      </c>
      <c r="B19" s="17" t="s">
        <v>22</v>
      </c>
      <c r="C19" s="20">
        <v>90</v>
      </c>
      <c r="D19" s="8">
        <v>198679</v>
      </c>
      <c r="E19" s="8">
        <v>78779</v>
      </c>
      <c r="F19" s="10">
        <f t="shared" si="0"/>
        <v>0.39651397480357764</v>
      </c>
      <c r="G19" s="15" t="s">
        <v>22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1" x14ac:dyDescent="0.25">
      <c r="A20" s="17">
        <v>14</v>
      </c>
      <c r="B20" s="17" t="s">
        <v>23</v>
      </c>
      <c r="C20" s="20">
        <v>73</v>
      </c>
      <c r="D20" s="8">
        <v>161235</v>
      </c>
      <c r="E20" s="8">
        <v>51918</v>
      </c>
      <c r="F20" s="10">
        <f t="shared" si="0"/>
        <v>0.32200204670201882</v>
      </c>
      <c r="G20" s="15" t="s">
        <v>23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1" x14ac:dyDescent="0.25">
      <c r="A21" s="17">
        <v>15</v>
      </c>
      <c r="B21" s="17" t="s">
        <v>24</v>
      </c>
      <c r="C21" s="20">
        <v>98</v>
      </c>
      <c r="D21" s="8">
        <v>205753</v>
      </c>
      <c r="E21" s="8">
        <v>107629</v>
      </c>
      <c r="F21" s="10">
        <f t="shared" si="0"/>
        <v>0.52309808362454013</v>
      </c>
      <c r="G21" s="15" t="s">
        <v>24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1" x14ac:dyDescent="0.25">
      <c r="A22" s="16">
        <v>16</v>
      </c>
      <c r="B22" s="17" t="s">
        <v>25</v>
      </c>
      <c r="C22" s="20">
        <v>143</v>
      </c>
      <c r="D22" s="8">
        <v>288632</v>
      </c>
      <c r="E22" s="8">
        <v>127897</v>
      </c>
      <c r="F22" s="10">
        <f t="shared" si="0"/>
        <v>0.44311441558801518</v>
      </c>
      <c r="G22" s="15" t="s">
        <v>25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1" x14ac:dyDescent="0.25">
      <c r="A23" s="17">
        <v>17</v>
      </c>
      <c r="B23" s="17" t="s">
        <v>26</v>
      </c>
      <c r="C23" s="20">
        <v>91</v>
      </c>
      <c r="D23" s="8">
        <v>160176</v>
      </c>
      <c r="E23" s="8">
        <v>96210</v>
      </c>
      <c r="F23" s="10">
        <f t="shared" si="0"/>
        <v>0.60065178303865752</v>
      </c>
      <c r="G23" s="15" t="s">
        <v>26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21" x14ac:dyDescent="0.25">
      <c r="A24" s="17">
        <v>18</v>
      </c>
      <c r="B24" s="17" t="s">
        <v>27</v>
      </c>
      <c r="C24" s="20">
        <v>74</v>
      </c>
      <c r="D24" s="8">
        <v>125027</v>
      </c>
      <c r="E24" s="8">
        <v>73774</v>
      </c>
      <c r="F24" s="10">
        <f t="shared" si="0"/>
        <v>0.59006454605805148</v>
      </c>
      <c r="G24" s="15" t="s">
        <v>27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21" x14ac:dyDescent="0.25">
      <c r="A25" s="16">
        <v>19</v>
      </c>
      <c r="B25" s="17" t="s">
        <v>28</v>
      </c>
      <c r="C25" s="20">
        <v>62</v>
      </c>
      <c r="D25" s="8">
        <v>151797</v>
      </c>
      <c r="E25" s="8">
        <v>55912</v>
      </c>
      <c r="F25" s="10">
        <f t="shared" si="0"/>
        <v>0.36833402504660828</v>
      </c>
      <c r="G25" s="15" t="s">
        <v>28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21" x14ac:dyDescent="0.25">
      <c r="A26" s="17">
        <v>20</v>
      </c>
      <c r="B26" s="17" t="s">
        <v>29</v>
      </c>
      <c r="C26" s="20">
        <v>91</v>
      </c>
      <c r="D26" s="8">
        <v>190690</v>
      </c>
      <c r="E26" s="8">
        <v>73989</v>
      </c>
      <c r="F26" s="10">
        <f t="shared" si="0"/>
        <v>0.38800671246525775</v>
      </c>
      <c r="G26" s="15" t="s">
        <v>29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21" x14ac:dyDescent="0.25">
      <c r="A27" s="17">
        <v>21</v>
      </c>
      <c r="B27" s="17" t="s">
        <v>30</v>
      </c>
      <c r="C27" s="20">
        <v>245</v>
      </c>
      <c r="D27" s="8">
        <v>417429</v>
      </c>
      <c r="E27" s="8">
        <v>136109</v>
      </c>
      <c r="F27" s="10">
        <f t="shared" si="0"/>
        <v>0.32606503141851667</v>
      </c>
      <c r="G27" s="15" t="s">
        <v>30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21" x14ac:dyDescent="0.25">
      <c r="A28" s="16">
        <v>22</v>
      </c>
      <c r="B28" s="17" t="s">
        <v>31</v>
      </c>
      <c r="C28" s="20">
        <v>105</v>
      </c>
      <c r="D28" s="8">
        <v>358035</v>
      </c>
      <c r="E28" s="8">
        <v>88785</v>
      </c>
      <c r="F28" s="10">
        <f t="shared" si="0"/>
        <v>0.24797854958314131</v>
      </c>
      <c r="G28" s="15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21" x14ac:dyDescent="0.25">
      <c r="A29" s="17">
        <v>23</v>
      </c>
      <c r="B29" s="17" t="s">
        <v>32</v>
      </c>
      <c r="C29" s="20">
        <v>315</v>
      </c>
      <c r="D29" s="8">
        <v>944994</v>
      </c>
      <c r="E29" s="8">
        <v>386277</v>
      </c>
      <c r="F29" s="10">
        <f t="shared" si="0"/>
        <v>0.40876132546873312</v>
      </c>
      <c r="G29" s="15" t="s">
        <v>32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1" x14ac:dyDescent="0.25">
      <c r="A30" s="17">
        <v>24</v>
      </c>
      <c r="B30" s="17" t="s">
        <v>33</v>
      </c>
      <c r="C30" s="20">
        <v>187</v>
      </c>
      <c r="D30" s="8">
        <v>463815</v>
      </c>
      <c r="E30" s="8">
        <v>155263</v>
      </c>
      <c r="F30" s="10">
        <f t="shared" si="0"/>
        <v>0.33475200241475589</v>
      </c>
      <c r="G30" s="15" t="s">
        <v>33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21" x14ac:dyDescent="0.25">
      <c r="A31" s="16">
        <v>25</v>
      </c>
      <c r="B31" s="17" t="s">
        <v>34</v>
      </c>
      <c r="C31" s="20">
        <v>107</v>
      </c>
      <c r="D31" s="8">
        <v>231072</v>
      </c>
      <c r="E31" s="8">
        <v>88535</v>
      </c>
      <c r="F31" s="10">
        <f t="shared" si="0"/>
        <v>0.38314897521118957</v>
      </c>
      <c r="G31" s="15" t="s">
        <v>34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1" x14ac:dyDescent="0.25">
      <c r="A32" s="17">
        <v>26</v>
      </c>
      <c r="B32" s="17" t="s">
        <v>35</v>
      </c>
      <c r="C32" s="20">
        <v>718</v>
      </c>
      <c r="D32" s="8">
        <v>6075496</v>
      </c>
      <c r="E32" s="8">
        <v>2113957</v>
      </c>
      <c r="F32" s="10">
        <f t="shared" si="0"/>
        <v>0.34794805230716963</v>
      </c>
      <c r="G32" s="15" t="s">
        <v>35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1" x14ac:dyDescent="0.25">
      <c r="A33" s="17">
        <v>27</v>
      </c>
      <c r="B33" s="17" t="s">
        <v>36</v>
      </c>
      <c r="C33" s="20">
        <v>168</v>
      </c>
      <c r="D33" s="8">
        <v>323388</v>
      </c>
      <c r="E33" s="8">
        <v>187634</v>
      </c>
      <c r="F33" s="10">
        <f t="shared" si="0"/>
        <v>0.58021324229717863</v>
      </c>
      <c r="G33" s="15" t="s">
        <v>36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1" x14ac:dyDescent="0.25">
      <c r="A34" s="16">
        <v>28</v>
      </c>
      <c r="B34" s="17" t="s">
        <v>37</v>
      </c>
      <c r="C34" s="20">
        <v>171</v>
      </c>
      <c r="D34" s="8">
        <v>499988</v>
      </c>
      <c r="E34" s="8">
        <v>222523</v>
      </c>
      <c r="F34" s="10">
        <f t="shared" si="0"/>
        <v>0.44505668136035265</v>
      </c>
      <c r="G34" s="15" t="s">
        <v>37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1" x14ac:dyDescent="0.25">
      <c r="A35" s="17">
        <v>29</v>
      </c>
      <c r="B35" s="17" t="s">
        <v>38</v>
      </c>
      <c r="C35" s="20">
        <v>84</v>
      </c>
      <c r="D35" s="8">
        <v>212155</v>
      </c>
      <c r="E35" s="8">
        <v>81448</v>
      </c>
      <c r="F35" s="10">
        <f t="shared" si="0"/>
        <v>0.38390799179844926</v>
      </c>
      <c r="G35" s="15" t="s">
        <v>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21" x14ac:dyDescent="0.25">
      <c r="A36" s="17">
        <v>30</v>
      </c>
      <c r="B36" s="17" t="s">
        <v>39</v>
      </c>
      <c r="C36" s="20">
        <v>227</v>
      </c>
      <c r="D36" s="8">
        <v>506517</v>
      </c>
      <c r="E36" s="8">
        <v>207310</v>
      </c>
      <c r="F36" s="10">
        <f t="shared" si="0"/>
        <v>0.40928537442968349</v>
      </c>
      <c r="G36" s="15" t="s">
        <v>39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1" x14ac:dyDescent="0.25">
      <c r="A37" s="16">
        <v>31</v>
      </c>
      <c r="B37" s="17" t="s">
        <v>40</v>
      </c>
      <c r="C37" s="20">
        <v>191</v>
      </c>
      <c r="D37" s="8">
        <v>600535</v>
      </c>
      <c r="E37" s="8">
        <v>156575</v>
      </c>
      <c r="F37" s="10">
        <f t="shared" si="0"/>
        <v>0.26072585278127003</v>
      </c>
      <c r="G37" s="15" t="s">
        <v>40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21" x14ac:dyDescent="0.25">
      <c r="A38" s="17">
        <v>32</v>
      </c>
      <c r="B38" s="17" t="s">
        <v>41</v>
      </c>
      <c r="C38" s="20">
        <v>47</v>
      </c>
      <c r="D38" s="8">
        <v>88238</v>
      </c>
      <c r="E38" s="8">
        <v>31558</v>
      </c>
      <c r="F38" s="10">
        <f t="shared" si="0"/>
        <v>0.35764636551145768</v>
      </c>
      <c r="G38" s="15" t="s">
        <v>41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1" x14ac:dyDescent="0.25">
      <c r="A39" s="17">
        <v>33</v>
      </c>
      <c r="B39" s="17" t="s">
        <v>42</v>
      </c>
      <c r="C39" s="20">
        <v>41</v>
      </c>
      <c r="D39" s="8">
        <v>45753</v>
      </c>
      <c r="E39" s="8">
        <v>19837</v>
      </c>
      <c r="F39" s="10">
        <f t="shared" si="0"/>
        <v>0.43356719777938058</v>
      </c>
      <c r="G39" s="15" t="s">
        <v>42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1" x14ac:dyDescent="0.25">
      <c r="A40" s="16">
        <v>34</v>
      </c>
      <c r="B40" s="17" t="s">
        <v>43</v>
      </c>
      <c r="C40" s="20">
        <v>144</v>
      </c>
      <c r="D40" s="8">
        <v>315916</v>
      </c>
      <c r="E40" s="8">
        <v>123187</v>
      </c>
      <c r="F40" s="10">
        <f t="shared" si="0"/>
        <v>0.38993593233644386</v>
      </c>
      <c r="G40" s="15" t="s">
        <v>43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21" x14ac:dyDescent="0.25">
      <c r="A41" s="17">
        <v>35</v>
      </c>
      <c r="B41" s="17" t="s">
        <v>44</v>
      </c>
      <c r="C41" s="20">
        <v>187</v>
      </c>
      <c r="D41" s="8">
        <v>584651</v>
      </c>
      <c r="E41" s="8">
        <v>135039</v>
      </c>
      <c r="F41" s="10">
        <f t="shared" si="0"/>
        <v>0.23097369199744805</v>
      </c>
      <c r="G41" s="15" t="s">
        <v>44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21" x14ac:dyDescent="0.25">
      <c r="A42" s="17">
        <v>36</v>
      </c>
      <c r="B42" s="17" t="s">
        <v>45</v>
      </c>
      <c r="C42" s="20">
        <v>102</v>
      </c>
      <c r="D42" s="8">
        <v>169085</v>
      </c>
      <c r="E42" s="8">
        <v>78318</v>
      </c>
      <c r="F42" s="10">
        <f t="shared" si="0"/>
        <v>0.46318715438980396</v>
      </c>
      <c r="G42" s="15" t="s">
        <v>45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21" x14ac:dyDescent="0.25">
      <c r="A43" s="16">
        <v>37</v>
      </c>
      <c r="B43" s="17" t="s">
        <v>46</v>
      </c>
      <c r="C43" s="20">
        <v>194</v>
      </c>
      <c r="D43" s="8">
        <v>478458</v>
      </c>
      <c r="E43" s="8">
        <v>157411</v>
      </c>
      <c r="F43" s="10">
        <f t="shared" si="0"/>
        <v>0.32899648453991781</v>
      </c>
      <c r="G43" s="15" t="s">
        <v>46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21" x14ac:dyDescent="0.25">
      <c r="A44" s="17">
        <v>38</v>
      </c>
      <c r="B44" s="17" t="s">
        <v>47</v>
      </c>
      <c r="C44" s="20">
        <v>174</v>
      </c>
      <c r="D44" s="8">
        <v>352360</v>
      </c>
      <c r="E44" s="8">
        <v>169083</v>
      </c>
      <c r="F44" s="10">
        <f t="shared" si="0"/>
        <v>0.47985866727210807</v>
      </c>
      <c r="G44" s="15" t="s">
        <v>47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1" customFormat="1" ht="21" x14ac:dyDescent="0.25">
      <c r="A45" s="47" t="s">
        <v>48</v>
      </c>
      <c r="B45" s="47"/>
      <c r="C45" s="18">
        <f>SUM(C7:C44)</f>
        <v>6041</v>
      </c>
      <c r="D45" s="9">
        <f>SUM(D7:D44)</f>
        <v>19182791</v>
      </c>
      <c r="E45" s="9">
        <f>SUM(E7:E44)</f>
        <v>7027267</v>
      </c>
      <c r="F45" s="11">
        <f t="shared" si="0"/>
        <v>0.36633183356895249</v>
      </c>
      <c r="G45" s="14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49"/>
      <c r="B46" s="49"/>
      <c r="C46" s="49"/>
      <c r="D46" s="49"/>
      <c r="E46" s="49"/>
      <c r="F46" s="49"/>
      <c r="G46" s="49"/>
    </row>
  </sheetData>
  <mergeCells count="13">
    <mergeCell ref="A46:G46"/>
    <mergeCell ref="A45:B45"/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selection activeCell="D37" sqref="D37"/>
    </sheetView>
  </sheetViews>
  <sheetFormatPr defaultRowHeight="18.75" x14ac:dyDescent="0.3"/>
  <cols>
    <col min="1" max="1" width="8" style="22" customWidth="1"/>
    <col min="2" max="2" width="28.140625" style="22" customWidth="1"/>
    <col min="3" max="3" width="13.85546875" style="22" bestFit="1" customWidth="1"/>
    <col min="4" max="4" width="12.7109375" style="24" bestFit="1" customWidth="1"/>
    <col min="5" max="5" width="14" style="22" bestFit="1" customWidth="1"/>
    <col min="6" max="6" width="9.7109375" style="22" bestFit="1" customWidth="1"/>
    <col min="7" max="7" width="22.140625" style="22" bestFit="1" customWidth="1"/>
    <col min="8" max="8" width="8.85546875" style="22" customWidth="1"/>
    <col min="9" max="9" width="10" style="22" customWidth="1"/>
    <col min="10" max="11" width="9.140625" style="22" customWidth="1"/>
    <col min="12" max="12" width="10" style="22" customWidth="1"/>
    <col min="13" max="13" width="9.140625" style="22" customWidth="1"/>
    <col min="14" max="14" width="12" style="23" customWidth="1"/>
    <col min="15" max="27" width="9.140625" style="22" customWidth="1"/>
    <col min="28" max="16384" width="9.140625" style="22"/>
  </cols>
  <sheetData>
    <row r="1" spans="1:25" ht="15" customHeight="1" x14ac:dyDescent="0.3">
      <c r="A1" s="56" t="s">
        <v>0</v>
      </c>
      <c r="B1" s="56"/>
      <c r="C1" s="56"/>
      <c r="D1" s="56"/>
      <c r="E1" s="56"/>
      <c r="F1" s="56"/>
      <c r="G1" s="5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" customHeight="1" x14ac:dyDescent="0.3">
      <c r="A2" s="54" t="s">
        <v>1</v>
      </c>
      <c r="B2" s="54"/>
      <c r="C2" s="54"/>
      <c r="D2" s="54"/>
      <c r="E2" s="54"/>
      <c r="F2" s="54"/>
      <c r="G2" s="54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5" customHeight="1" x14ac:dyDescent="0.3">
      <c r="A3" s="54" t="str">
        <f>CdratiowithBran!A3</f>
        <v>DEPOSIT, ADVANCES AND CD RATIO  - DISTRICT WISE AS ON : 30.09.2014</v>
      </c>
      <c r="B3" s="54"/>
      <c r="C3" s="54"/>
      <c r="D3" s="54"/>
      <c r="E3" s="54"/>
      <c r="F3" s="54"/>
      <c r="G3" s="54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5" customHeight="1" x14ac:dyDescent="0.3">
      <c r="A4" s="57" t="s">
        <v>3</v>
      </c>
      <c r="B4" s="57"/>
      <c r="C4" s="57"/>
      <c r="D4" s="57"/>
      <c r="E4" s="57"/>
      <c r="F4" s="57"/>
      <c r="G4" s="5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5" customHeight="1" x14ac:dyDescent="0.3">
      <c r="A5" s="58" t="s">
        <v>4</v>
      </c>
      <c r="B5" s="58" t="s">
        <v>5</v>
      </c>
      <c r="C5" s="59" t="s">
        <v>49</v>
      </c>
      <c r="D5" s="59" t="s">
        <v>6</v>
      </c>
      <c r="E5" s="59" t="s">
        <v>7</v>
      </c>
      <c r="F5" s="59" t="s">
        <v>8</v>
      </c>
      <c r="G5" s="59" t="s">
        <v>9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" customHeight="1" x14ac:dyDescent="0.3">
      <c r="A6" s="58"/>
      <c r="B6" s="58"/>
      <c r="C6" s="59"/>
      <c r="D6" s="59"/>
      <c r="E6" s="59"/>
      <c r="F6" s="59"/>
      <c r="G6" s="5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5" customHeight="1" x14ac:dyDescent="0.3">
      <c r="A7" s="28">
        <v>1</v>
      </c>
      <c r="B7" s="28" t="s">
        <v>10</v>
      </c>
      <c r="C7" s="28">
        <f>CdratiowithBran!C7</f>
        <v>119</v>
      </c>
      <c r="D7" s="28">
        <f>CdratiowithBran!D7</f>
        <v>227715</v>
      </c>
      <c r="E7" s="28">
        <f>CdratiowithBran!E7</f>
        <v>104529</v>
      </c>
      <c r="F7" s="29">
        <f t="shared" ref="F7:F45" si="0">E7/D7</f>
        <v>0.45903431921480797</v>
      </c>
      <c r="G7" s="30" t="s">
        <v>10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" customHeight="1" x14ac:dyDescent="0.3">
      <c r="A8" s="31">
        <v>2</v>
      </c>
      <c r="B8" s="31" t="s">
        <v>11</v>
      </c>
      <c r="C8" s="28">
        <f>CdratiowithBran!C8</f>
        <v>45</v>
      </c>
      <c r="D8" s="28">
        <f>CdratiowithBran!D8</f>
        <v>75115</v>
      </c>
      <c r="E8" s="28">
        <f>CdratiowithBran!E8</f>
        <v>27401</v>
      </c>
      <c r="F8" s="29">
        <f t="shared" si="0"/>
        <v>0.36478732609998005</v>
      </c>
      <c r="G8" s="30" t="s">
        <v>11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5" customHeight="1" x14ac:dyDescent="0.3">
      <c r="A9" s="31">
        <v>3</v>
      </c>
      <c r="B9" s="31" t="s">
        <v>12</v>
      </c>
      <c r="C9" s="28">
        <f>CdratiowithBran!C9</f>
        <v>147</v>
      </c>
      <c r="D9" s="28">
        <f>CdratiowithBran!D9</f>
        <v>346194</v>
      </c>
      <c r="E9" s="28">
        <f>CdratiowithBran!E9</f>
        <v>129592</v>
      </c>
      <c r="F9" s="29">
        <f t="shared" si="0"/>
        <v>0.37433346620680891</v>
      </c>
      <c r="G9" s="30" t="s">
        <v>12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5" customHeight="1" x14ac:dyDescent="0.3">
      <c r="A10" s="28">
        <v>4</v>
      </c>
      <c r="B10" s="31" t="s">
        <v>13</v>
      </c>
      <c r="C10" s="28">
        <f>CdratiowithBran!C10</f>
        <v>93</v>
      </c>
      <c r="D10" s="28">
        <f>CdratiowithBran!D10</f>
        <v>195231</v>
      </c>
      <c r="E10" s="28">
        <f>CdratiowithBran!E10</f>
        <v>81691</v>
      </c>
      <c r="F10" s="29">
        <f t="shared" si="0"/>
        <v>0.41843252352341587</v>
      </c>
      <c r="G10" s="30" t="s">
        <v>13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5" customHeight="1" x14ac:dyDescent="0.3">
      <c r="A11" s="31">
        <v>5</v>
      </c>
      <c r="B11" s="31" t="s">
        <v>14</v>
      </c>
      <c r="C11" s="28">
        <f>CdratiowithBran!C11</f>
        <v>171</v>
      </c>
      <c r="D11" s="28">
        <f>CdratiowithBran!D11</f>
        <v>469353</v>
      </c>
      <c r="E11" s="28">
        <f>CdratiowithBran!E11</f>
        <v>222837</v>
      </c>
      <c r="F11" s="29">
        <f t="shared" si="0"/>
        <v>0.47477484963343153</v>
      </c>
      <c r="G11" s="30" t="s">
        <v>14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5" customHeight="1" x14ac:dyDescent="0.3">
      <c r="A12" s="31">
        <v>6</v>
      </c>
      <c r="B12" s="31" t="s">
        <v>15</v>
      </c>
      <c r="C12" s="28">
        <f>CdratiowithBran!C12</f>
        <v>210</v>
      </c>
      <c r="D12" s="28">
        <f>CdratiowithBran!D12</f>
        <v>725670</v>
      </c>
      <c r="E12" s="28">
        <f>CdratiowithBran!E12</f>
        <v>221962</v>
      </c>
      <c r="F12" s="29">
        <f t="shared" si="0"/>
        <v>0.3058718150123334</v>
      </c>
      <c r="G12" s="30" t="s">
        <v>15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" customHeight="1" x14ac:dyDescent="0.3">
      <c r="A13" s="28">
        <v>7</v>
      </c>
      <c r="B13" s="31" t="s">
        <v>16</v>
      </c>
      <c r="C13" s="28">
        <f>CdratiowithBran!C13</f>
        <v>182</v>
      </c>
      <c r="D13" s="28">
        <f>CdratiowithBran!D13</f>
        <v>556231</v>
      </c>
      <c r="E13" s="28">
        <f>CdratiowithBran!E13</f>
        <v>143432</v>
      </c>
      <c r="F13" s="29">
        <f t="shared" si="0"/>
        <v>0.25786408884078738</v>
      </c>
      <c r="G13" s="30" t="s">
        <v>16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5" customHeight="1" x14ac:dyDescent="0.3">
      <c r="A14" s="31">
        <v>8</v>
      </c>
      <c r="B14" s="31" t="s">
        <v>17</v>
      </c>
      <c r="C14" s="28">
        <f>CdratiowithBran!C14</f>
        <v>121</v>
      </c>
      <c r="D14" s="28">
        <f>CdratiowithBran!D14</f>
        <v>296782</v>
      </c>
      <c r="E14" s="28">
        <f>CdratiowithBran!E14</f>
        <v>99270</v>
      </c>
      <c r="F14" s="29">
        <f t="shared" si="0"/>
        <v>0.33448794064330045</v>
      </c>
      <c r="G14" s="30" t="s">
        <v>17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5" customHeight="1" x14ac:dyDescent="0.3">
      <c r="A15" s="31">
        <v>9</v>
      </c>
      <c r="B15" s="31" t="s">
        <v>18</v>
      </c>
      <c r="C15" s="28">
        <f>CdratiowithBran!C15</f>
        <v>211</v>
      </c>
      <c r="D15" s="28">
        <f>CdratiowithBran!D15</f>
        <v>554899</v>
      </c>
      <c r="E15" s="28">
        <f>CdratiowithBran!E15</f>
        <v>205812</v>
      </c>
      <c r="F15" s="29">
        <f t="shared" si="0"/>
        <v>0.37089992953672651</v>
      </c>
      <c r="G15" s="30" t="s">
        <v>18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" customHeight="1" x14ac:dyDescent="0.3">
      <c r="A16" s="28">
        <v>10</v>
      </c>
      <c r="B16" s="31" t="s">
        <v>19</v>
      </c>
      <c r="C16" s="28">
        <f>CdratiowithBran!C16</f>
        <v>225</v>
      </c>
      <c r="D16" s="28">
        <f>CdratiowithBran!D16</f>
        <v>450645</v>
      </c>
      <c r="E16" s="28">
        <f>CdratiowithBran!E16</f>
        <v>212624</v>
      </c>
      <c r="F16" s="29">
        <f t="shared" si="0"/>
        <v>0.47182150029402303</v>
      </c>
      <c r="G16" s="30" t="s">
        <v>19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5" customHeight="1" x14ac:dyDescent="0.3">
      <c r="A17" s="31">
        <v>11</v>
      </c>
      <c r="B17" s="31" t="s">
        <v>20</v>
      </c>
      <c r="C17" s="28">
        <f>CdratiowithBran!C17</f>
        <v>240</v>
      </c>
      <c r="D17" s="28">
        <f>CdratiowithBran!D17</f>
        <v>744148</v>
      </c>
      <c r="E17" s="28">
        <f>CdratiowithBran!E17</f>
        <v>247191</v>
      </c>
      <c r="F17" s="29">
        <f t="shared" si="0"/>
        <v>0.33217988894682243</v>
      </c>
      <c r="G17" s="30" t="s">
        <v>20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" customHeight="1" x14ac:dyDescent="0.3">
      <c r="A18" s="31">
        <v>12</v>
      </c>
      <c r="B18" s="31" t="s">
        <v>21</v>
      </c>
      <c r="C18" s="28">
        <f>CdratiowithBran!C18</f>
        <v>148</v>
      </c>
      <c r="D18" s="28">
        <f>CdratiowithBran!D18</f>
        <v>390934</v>
      </c>
      <c r="E18" s="28">
        <f>CdratiowithBran!E18</f>
        <v>125969</v>
      </c>
      <c r="F18" s="29">
        <f t="shared" si="0"/>
        <v>0.32222574654545266</v>
      </c>
      <c r="G18" s="30" t="s">
        <v>21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" customHeight="1" x14ac:dyDescent="0.3">
      <c r="A19" s="28">
        <v>13</v>
      </c>
      <c r="B19" s="31" t="s">
        <v>22</v>
      </c>
      <c r="C19" s="28">
        <f>CdratiowithBran!C19</f>
        <v>90</v>
      </c>
      <c r="D19" s="28">
        <f>CdratiowithBran!D19</f>
        <v>198679</v>
      </c>
      <c r="E19" s="28">
        <f>CdratiowithBran!E19</f>
        <v>78779</v>
      </c>
      <c r="F19" s="29">
        <f t="shared" si="0"/>
        <v>0.39651397480357764</v>
      </c>
      <c r="G19" s="30" t="s">
        <v>22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" customHeight="1" x14ac:dyDescent="0.3">
      <c r="A20" s="31">
        <v>14</v>
      </c>
      <c r="B20" s="31" t="s">
        <v>23</v>
      </c>
      <c r="C20" s="28">
        <f>CdratiowithBran!C20</f>
        <v>73</v>
      </c>
      <c r="D20" s="28">
        <f>CdratiowithBran!D20</f>
        <v>161235</v>
      </c>
      <c r="E20" s="28">
        <f>CdratiowithBran!E20</f>
        <v>51918</v>
      </c>
      <c r="F20" s="29">
        <f t="shared" si="0"/>
        <v>0.32200204670201882</v>
      </c>
      <c r="G20" s="30" t="s">
        <v>23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5" customHeight="1" x14ac:dyDescent="0.3">
      <c r="A21" s="31">
        <v>15</v>
      </c>
      <c r="B21" s="31" t="s">
        <v>24</v>
      </c>
      <c r="C21" s="28">
        <f>CdratiowithBran!C21</f>
        <v>98</v>
      </c>
      <c r="D21" s="28">
        <f>CdratiowithBran!D21</f>
        <v>205753</v>
      </c>
      <c r="E21" s="28">
        <f>CdratiowithBran!E21</f>
        <v>107629</v>
      </c>
      <c r="F21" s="29">
        <f t="shared" si="0"/>
        <v>0.52309808362454013</v>
      </c>
      <c r="G21" s="30" t="s">
        <v>24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" customHeight="1" x14ac:dyDescent="0.3">
      <c r="A22" s="28">
        <v>16</v>
      </c>
      <c r="B22" s="31" t="s">
        <v>25</v>
      </c>
      <c r="C22" s="28">
        <f>CdratiowithBran!C22</f>
        <v>143</v>
      </c>
      <c r="D22" s="28">
        <f>CdratiowithBran!D22</f>
        <v>288632</v>
      </c>
      <c r="E22" s="28">
        <f>CdratiowithBran!E22</f>
        <v>127897</v>
      </c>
      <c r="F22" s="29">
        <f t="shared" si="0"/>
        <v>0.44311441558801518</v>
      </c>
      <c r="G22" s="30" t="s">
        <v>25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5" customHeight="1" x14ac:dyDescent="0.3">
      <c r="A23" s="31">
        <v>17</v>
      </c>
      <c r="B23" s="31" t="s">
        <v>26</v>
      </c>
      <c r="C23" s="28">
        <f>CdratiowithBran!C23</f>
        <v>91</v>
      </c>
      <c r="D23" s="28">
        <f>CdratiowithBran!D23</f>
        <v>160176</v>
      </c>
      <c r="E23" s="28">
        <f>CdratiowithBran!E23</f>
        <v>96210</v>
      </c>
      <c r="F23" s="29">
        <f t="shared" si="0"/>
        <v>0.60065178303865752</v>
      </c>
      <c r="G23" s="30" t="s">
        <v>26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" customHeight="1" x14ac:dyDescent="0.3">
      <c r="A24" s="31">
        <v>18</v>
      </c>
      <c r="B24" s="31" t="s">
        <v>27</v>
      </c>
      <c r="C24" s="28">
        <f>CdratiowithBran!C24</f>
        <v>74</v>
      </c>
      <c r="D24" s="28">
        <f>CdratiowithBran!D24</f>
        <v>125027</v>
      </c>
      <c r="E24" s="28">
        <f>CdratiowithBran!E24</f>
        <v>73774</v>
      </c>
      <c r="F24" s="29">
        <f t="shared" si="0"/>
        <v>0.59006454605805148</v>
      </c>
      <c r="G24" s="30" t="s">
        <v>27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" customHeight="1" x14ac:dyDescent="0.3">
      <c r="A25" s="28">
        <v>19</v>
      </c>
      <c r="B25" s="31" t="s">
        <v>28</v>
      </c>
      <c r="C25" s="28">
        <f>CdratiowithBran!C25</f>
        <v>62</v>
      </c>
      <c r="D25" s="28">
        <f>CdratiowithBran!D25</f>
        <v>151797</v>
      </c>
      <c r="E25" s="28">
        <f>CdratiowithBran!E25</f>
        <v>55912</v>
      </c>
      <c r="F25" s="29">
        <f t="shared" si="0"/>
        <v>0.36833402504660828</v>
      </c>
      <c r="G25" s="30" t="s">
        <v>28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" customHeight="1" x14ac:dyDescent="0.3">
      <c r="A26" s="31">
        <v>20</v>
      </c>
      <c r="B26" s="31" t="s">
        <v>29</v>
      </c>
      <c r="C26" s="28">
        <f>CdratiowithBran!C26</f>
        <v>91</v>
      </c>
      <c r="D26" s="28">
        <f>CdratiowithBran!D26</f>
        <v>190690</v>
      </c>
      <c r="E26" s="28">
        <f>CdratiowithBran!E26</f>
        <v>73989</v>
      </c>
      <c r="F26" s="29">
        <f t="shared" si="0"/>
        <v>0.38800671246525775</v>
      </c>
      <c r="G26" s="30" t="s">
        <v>29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" customHeight="1" x14ac:dyDescent="0.3">
      <c r="A27" s="31">
        <v>21</v>
      </c>
      <c r="B27" s="31" t="s">
        <v>30</v>
      </c>
      <c r="C27" s="28">
        <f>CdratiowithBran!C27</f>
        <v>245</v>
      </c>
      <c r="D27" s="28">
        <f>CdratiowithBran!D27</f>
        <v>417429</v>
      </c>
      <c r="E27" s="28">
        <f>CdratiowithBran!E27</f>
        <v>136109</v>
      </c>
      <c r="F27" s="29">
        <f t="shared" si="0"/>
        <v>0.32606503141851667</v>
      </c>
      <c r="G27" s="30" t="s">
        <v>30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" customHeight="1" x14ac:dyDescent="0.3">
      <c r="A28" s="28">
        <v>22</v>
      </c>
      <c r="B28" s="31" t="s">
        <v>31</v>
      </c>
      <c r="C28" s="28">
        <f>CdratiowithBran!C28</f>
        <v>105</v>
      </c>
      <c r="D28" s="28">
        <f>CdratiowithBran!D28</f>
        <v>358035</v>
      </c>
      <c r="E28" s="28">
        <f>CdratiowithBran!E28</f>
        <v>88785</v>
      </c>
      <c r="F28" s="29">
        <f t="shared" si="0"/>
        <v>0.24797854958314131</v>
      </c>
      <c r="G28" s="30" t="s">
        <v>31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" customHeight="1" x14ac:dyDescent="0.3">
      <c r="A29" s="31">
        <v>23</v>
      </c>
      <c r="B29" s="31" t="s">
        <v>32</v>
      </c>
      <c r="C29" s="28">
        <f>CdratiowithBran!C29</f>
        <v>315</v>
      </c>
      <c r="D29" s="28">
        <f>CdratiowithBran!D29</f>
        <v>944994</v>
      </c>
      <c r="E29" s="28">
        <f>CdratiowithBran!E29</f>
        <v>386277</v>
      </c>
      <c r="F29" s="29">
        <f t="shared" si="0"/>
        <v>0.40876132546873312</v>
      </c>
      <c r="G29" s="30" t="s">
        <v>32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" customHeight="1" x14ac:dyDescent="0.3">
      <c r="A30" s="31">
        <v>24</v>
      </c>
      <c r="B30" s="31" t="s">
        <v>33</v>
      </c>
      <c r="C30" s="28">
        <f>CdratiowithBran!C30</f>
        <v>187</v>
      </c>
      <c r="D30" s="28">
        <f>CdratiowithBran!D30</f>
        <v>463815</v>
      </c>
      <c r="E30" s="28">
        <f>CdratiowithBran!E30</f>
        <v>155263</v>
      </c>
      <c r="F30" s="29">
        <f t="shared" si="0"/>
        <v>0.33475200241475589</v>
      </c>
      <c r="G30" s="30" t="s">
        <v>33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" customHeight="1" x14ac:dyDescent="0.3">
      <c r="A31" s="28">
        <v>25</v>
      </c>
      <c r="B31" s="31" t="s">
        <v>34</v>
      </c>
      <c r="C31" s="28">
        <f>CdratiowithBran!C31</f>
        <v>107</v>
      </c>
      <c r="D31" s="28">
        <f>CdratiowithBran!D31</f>
        <v>231072</v>
      </c>
      <c r="E31" s="28">
        <f>CdratiowithBran!E31</f>
        <v>88535</v>
      </c>
      <c r="F31" s="29">
        <f t="shared" si="0"/>
        <v>0.38314897521118957</v>
      </c>
      <c r="G31" s="30" t="s">
        <v>34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" customHeight="1" x14ac:dyDescent="0.3">
      <c r="A32" s="31">
        <v>26</v>
      </c>
      <c r="B32" s="31" t="s">
        <v>35</v>
      </c>
      <c r="C32" s="28">
        <v>721</v>
      </c>
      <c r="D32" s="28">
        <f>CdratiowithBran!D32</f>
        <v>6075496</v>
      </c>
      <c r="E32" s="28">
        <f>CdratiowithBran!E32</f>
        <v>2113957</v>
      </c>
      <c r="F32" s="29">
        <f t="shared" si="0"/>
        <v>0.34794805230716963</v>
      </c>
      <c r="G32" s="30" t="s">
        <v>35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5" customHeight="1" x14ac:dyDescent="0.3">
      <c r="A33" s="31">
        <v>27</v>
      </c>
      <c r="B33" s="31" t="s">
        <v>36</v>
      </c>
      <c r="C33" s="28">
        <f>CdratiowithBran!C33</f>
        <v>168</v>
      </c>
      <c r="D33" s="28">
        <f>CdratiowithBran!D33</f>
        <v>323388</v>
      </c>
      <c r="E33" s="28">
        <f>CdratiowithBran!E33</f>
        <v>187634</v>
      </c>
      <c r="F33" s="29">
        <f t="shared" si="0"/>
        <v>0.58021324229717863</v>
      </c>
      <c r="G33" s="30" t="s">
        <v>36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5" customHeight="1" x14ac:dyDescent="0.3">
      <c r="A34" s="28">
        <v>28</v>
      </c>
      <c r="B34" s="31" t="s">
        <v>37</v>
      </c>
      <c r="C34" s="28">
        <f>CdratiowithBran!C34</f>
        <v>171</v>
      </c>
      <c r="D34" s="28">
        <f>CdratiowithBran!D34</f>
        <v>499988</v>
      </c>
      <c r="E34" s="28">
        <f>CdratiowithBran!E34</f>
        <v>222523</v>
      </c>
      <c r="F34" s="29">
        <f t="shared" si="0"/>
        <v>0.44505668136035265</v>
      </c>
      <c r="G34" s="30" t="s">
        <v>37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5" customHeight="1" x14ac:dyDescent="0.3">
      <c r="A35" s="31">
        <v>29</v>
      </c>
      <c r="B35" s="31" t="s">
        <v>38</v>
      </c>
      <c r="C35" s="28">
        <f>CdratiowithBran!C35</f>
        <v>84</v>
      </c>
      <c r="D35" s="28">
        <f>CdratiowithBran!D35</f>
        <v>212155</v>
      </c>
      <c r="E35" s="28">
        <f>CdratiowithBran!E35</f>
        <v>81448</v>
      </c>
      <c r="F35" s="29">
        <f t="shared" si="0"/>
        <v>0.38390799179844926</v>
      </c>
      <c r="G35" s="30" t="s">
        <v>38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5" customHeight="1" x14ac:dyDescent="0.3">
      <c r="A36" s="31">
        <v>30</v>
      </c>
      <c r="B36" s="31" t="s">
        <v>39</v>
      </c>
      <c r="C36" s="28">
        <f>CdratiowithBran!C36</f>
        <v>227</v>
      </c>
      <c r="D36" s="28">
        <f>CdratiowithBran!D36</f>
        <v>506517</v>
      </c>
      <c r="E36" s="28">
        <f>CdratiowithBran!E36</f>
        <v>207310</v>
      </c>
      <c r="F36" s="29">
        <f t="shared" si="0"/>
        <v>0.40928537442968349</v>
      </c>
      <c r="G36" s="30" t="s">
        <v>39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5" customHeight="1" x14ac:dyDescent="0.3">
      <c r="A37" s="28">
        <v>31</v>
      </c>
      <c r="B37" s="31" t="s">
        <v>40</v>
      </c>
      <c r="C37" s="28">
        <f>CdratiowithBran!C37</f>
        <v>191</v>
      </c>
      <c r="D37" s="28">
        <f>CdratiowithBran!D37</f>
        <v>600535</v>
      </c>
      <c r="E37" s="28">
        <f>CdratiowithBran!E37</f>
        <v>156575</v>
      </c>
      <c r="F37" s="29">
        <f t="shared" si="0"/>
        <v>0.26072585278127003</v>
      </c>
      <c r="G37" s="30" t="s">
        <v>40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5" customHeight="1" x14ac:dyDescent="0.3">
      <c r="A38" s="31">
        <v>32</v>
      </c>
      <c r="B38" s="31" t="s">
        <v>41</v>
      </c>
      <c r="C38" s="28">
        <f>CdratiowithBran!C38</f>
        <v>47</v>
      </c>
      <c r="D38" s="28">
        <f>CdratiowithBran!D38</f>
        <v>88238</v>
      </c>
      <c r="E38" s="28">
        <f>CdratiowithBran!E38</f>
        <v>31558</v>
      </c>
      <c r="F38" s="29">
        <f t="shared" si="0"/>
        <v>0.35764636551145768</v>
      </c>
      <c r="G38" s="30" t="s">
        <v>41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5" customHeight="1" x14ac:dyDescent="0.3">
      <c r="A39" s="31">
        <v>33</v>
      </c>
      <c r="B39" s="31" t="s">
        <v>42</v>
      </c>
      <c r="C39" s="28">
        <f>CdratiowithBran!C39</f>
        <v>41</v>
      </c>
      <c r="D39" s="28">
        <f>CdratiowithBran!D39</f>
        <v>45753</v>
      </c>
      <c r="E39" s="28">
        <f>CdratiowithBran!E39</f>
        <v>19837</v>
      </c>
      <c r="F39" s="29">
        <f t="shared" si="0"/>
        <v>0.43356719777938058</v>
      </c>
      <c r="G39" s="30" t="s">
        <v>42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5" customHeight="1" x14ac:dyDescent="0.3">
      <c r="A40" s="28">
        <v>34</v>
      </c>
      <c r="B40" s="31" t="s">
        <v>43</v>
      </c>
      <c r="C40" s="28">
        <f>CdratiowithBran!C40</f>
        <v>144</v>
      </c>
      <c r="D40" s="28">
        <f>CdratiowithBran!D40</f>
        <v>315916</v>
      </c>
      <c r="E40" s="28">
        <f>CdratiowithBran!E40</f>
        <v>123187</v>
      </c>
      <c r="F40" s="29">
        <f t="shared" si="0"/>
        <v>0.38993593233644386</v>
      </c>
      <c r="G40" s="30" t="s">
        <v>43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5" customHeight="1" x14ac:dyDescent="0.3">
      <c r="A41" s="31">
        <v>35</v>
      </c>
      <c r="B41" s="31" t="s">
        <v>44</v>
      </c>
      <c r="C41" s="28">
        <f>CdratiowithBran!C41</f>
        <v>187</v>
      </c>
      <c r="D41" s="28">
        <f>CdratiowithBran!D41</f>
        <v>584651</v>
      </c>
      <c r="E41" s="28">
        <f>CdratiowithBran!E41</f>
        <v>135039</v>
      </c>
      <c r="F41" s="29">
        <f t="shared" si="0"/>
        <v>0.23097369199744805</v>
      </c>
      <c r="G41" s="30" t="s">
        <v>44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5" customHeight="1" x14ac:dyDescent="0.3">
      <c r="A42" s="31">
        <v>36</v>
      </c>
      <c r="B42" s="31" t="s">
        <v>45</v>
      </c>
      <c r="C42" s="28">
        <f>CdratiowithBran!C42</f>
        <v>102</v>
      </c>
      <c r="D42" s="28">
        <f>CdratiowithBran!D42</f>
        <v>169085</v>
      </c>
      <c r="E42" s="28">
        <f>CdratiowithBran!E42</f>
        <v>78318</v>
      </c>
      <c r="F42" s="29">
        <f t="shared" si="0"/>
        <v>0.46318715438980396</v>
      </c>
      <c r="G42" s="30" t="s">
        <v>45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5" customHeight="1" x14ac:dyDescent="0.3">
      <c r="A43" s="28">
        <v>37</v>
      </c>
      <c r="B43" s="31" t="s">
        <v>46</v>
      </c>
      <c r="C43" s="28">
        <f>CdratiowithBran!C43</f>
        <v>194</v>
      </c>
      <c r="D43" s="28">
        <f>CdratiowithBran!D43</f>
        <v>478458</v>
      </c>
      <c r="E43" s="28">
        <f>CdratiowithBran!E43</f>
        <v>157411</v>
      </c>
      <c r="F43" s="29">
        <f t="shared" si="0"/>
        <v>0.32899648453991781</v>
      </c>
      <c r="G43" s="30" t="s">
        <v>46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5" customHeight="1" x14ac:dyDescent="0.3">
      <c r="A44" s="31">
        <v>38</v>
      </c>
      <c r="B44" s="31" t="s">
        <v>47</v>
      </c>
      <c r="C44" s="28">
        <f>CdratiowithBran!C44</f>
        <v>174</v>
      </c>
      <c r="D44" s="28">
        <f>CdratiowithBran!D44</f>
        <v>352360</v>
      </c>
      <c r="E44" s="28">
        <f>CdratiowithBran!E44</f>
        <v>169083</v>
      </c>
      <c r="F44" s="29">
        <f t="shared" si="0"/>
        <v>0.47985866727210807</v>
      </c>
      <c r="G44" s="30" t="s">
        <v>47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s="26" customFormat="1" ht="15" customHeight="1" x14ac:dyDescent="0.3">
      <c r="A45" s="53" t="s">
        <v>48</v>
      </c>
      <c r="B45" s="53"/>
      <c r="C45" s="32">
        <f>SUM(C7:C44)</f>
        <v>6044</v>
      </c>
      <c r="D45" s="33">
        <f>SUM(D7:D44)</f>
        <v>19182791</v>
      </c>
      <c r="E45" s="33">
        <f>SUM(E7:E44)</f>
        <v>7027267</v>
      </c>
      <c r="F45" s="34">
        <f t="shared" si="0"/>
        <v>0.36633183356895249</v>
      </c>
      <c r="G45" s="3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5" customHeight="1" x14ac:dyDescent="0.3">
      <c r="A46" s="54" t="s">
        <v>50</v>
      </c>
      <c r="B46" s="54"/>
      <c r="C46" s="54"/>
      <c r="D46" s="54"/>
      <c r="E46" s="54"/>
      <c r="F46" s="54"/>
      <c r="G46" s="54"/>
    </row>
    <row r="47" spans="1:25" ht="15" customHeight="1" x14ac:dyDescent="0.3">
      <c r="A47" s="36">
        <v>1</v>
      </c>
      <c r="B47" s="36" t="s">
        <v>51</v>
      </c>
      <c r="C47" s="55">
        <v>558178</v>
      </c>
      <c r="D47" s="55"/>
      <c r="E47" s="55"/>
      <c r="F47" s="36"/>
      <c r="G47" s="36"/>
    </row>
    <row r="48" spans="1:25" ht="15" customHeight="1" x14ac:dyDescent="0.3">
      <c r="A48" s="36">
        <v>2</v>
      </c>
      <c r="B48" s="36" t="s">
        <v>52</v>
      </c>
      <c r="C48" s="55">
        <v>42552</v>
      </c>
      <c r="D48" s="55"/>
      <c r="E48" s="55"/>
      <c r="F48" s="36"/>
      <c r="G48" s="36"/>
    </row>
    <row r="49" spans="1:14" ht="15" customHeight="1" x14ac:dyDescent="0.3">
      <c r="A49" s="36">
        <v>3</v>
      </c>
      <c r="B49" s="36" t="s">
        <v>53</v>
      </c>
      <c r="C49" s="55">
        <v>17382</v>
      </c>
      <c r="D49" s="55"/>
      <c r="E49" s="55"/>
      <c r="F49" s="36"/>
      <c r="G49" s="36"/>
    </row>
    <row r="50" spans="1:14" ht="15" customHeight="1" x14ac:dyDescent="0.3">
      <c r="A50" s="36">
        <v>4</v>
      </c>
      <c r="B50" s="36" t="s">
        <v>54</v>
      </c>
      <c r="C50" s="55">
        <v>16689</v>
      </c>
      <c r="D50" s="55"/>
      <c r="E50" s="55"/>
      <c r="F50" s="36"/>
      <c r="G50" s="36"/>
    </row>
    <row r="51" spans="1:14" ht="15" customHeight="1" x14ac:dyDescent="0.3">
      <c r="A51" s="36">
        <v>5</v>
      </c>
      <c r="B51" s="36" t="s">
        <v>55</v>
      </c>
      <c r="C51" s="55">
        <v>19031</v>
      </c>
      <c r="D51" s="55"/>
      <c r="E51" s="55"/>
      <c r="F51" s="36"/>
      <c r="G51" s="36"/>
    </row>
    <row r="52" spans="1:14" ht="15" customHeight="1" x14ac:dyDescent="0.3">
      <c r="A52" s="36">
        <v>6</v>
      </c>
      <c r="B52" s="36" t="s">
        <v>56</v>
      </c>
      <c r="C52" s="55">
        <v>20814</v>
      </c>
      <c r="D52" s="55"/>
      <c r="E52" s="55"/>
      <c r="F52" s="36"/>
      <c r="G52" s="36"/>
    </row>
    <row r="53" spans="1:14" ht="15" customHeight="1" x14ac:dyDescent="0.3">
      <c r="A53" s="36">
        <v>7</v>
      </c>
      <c r="B53" s="36" t="s">
        <v>57</v>
      </c>
      <c r="C53" s="55">
        <v>14626</v>
      </c>
      <c r="D53" s="55"/>
      <c r="E53" s="55"/>
      <c r="F53" s="36"/>
      <c r="G53" s="36"/>
    </row>
    <row r="54" spans="1:14" ht="15" customHeight="1" x14ac:dyDescent="0.3">
      <c r="A54" s="36">
        <v>8</v>
      </c>
      <c r="B54" s="36" t="s">
        <v>58</v>
      </c>
      <c r="C54" s="55">
        <v>7986</v>
      </c>
      <c r="D54" s="55"/>
      <c r="E54" s="55"/>
      <c r="F54" s="36"/>
      <c r="G54" s="36"/>
    </row>
    <row r="55" spans="1:14" ht="15" customHeight="1" x14ac:dyDescent="0.3">
      <c r="A55" s="36">
        <v>9</v>
      </c>
      <c r="B55" s="36" t="s">
        <v>59</v>
      </c>
      <c r="C55" s="55">
        <v>10949</v>
      </c>
      <c r="D55" s="55"/>
      <c r="E55" s="55"/>
      <c r="F55" s="36"/>
      <c r="G55" s="36"/>
    </row>
    <row r="56" spans="1:14" ht="15" customHeight="1" x14ac:dyDescent="0.3">
      <c r="A56" s="36">
        <v>10</v>
      </c>
      <c r="B56" s="36" t="s">
        <v>60</v>
      </c>
      <c r="C56" s="55">
        <v>79979</v>
      </c>
      <c r="D56" s="55"/>
      <c r="E56" s="55"/>
      <c r="F56" s="36"/>
      <c r="G56" s="36"/>
    </row>
    <row r="57" spans="1:14" ht="15" customHeight="1" x14ac:dyDescent="0.3">
      <c r="A57" s="60" t="s">
        <v>62</v>
      </c>
      <c r="B57" s="61"/>
      <c r="C57" s="61"/>
      <c r="D57" s="62"/>
      <c r="E57" s="37">
        <f>SUM(C47:E56)</f>
        <v>788186</v>
      </c>
      <c r="F57" s="36"/>
      <c r="G57" s="36"/>
    </row>
    <row r="58" spans="1:14" s="26" customFormat="1" ht="15" customHeight="1" x14ac:dyDescent="0.3">
      <c r="A58" s="38"/>
      <c r="B58" s="38" t="s">
        <v>48</v>
      </c>
      <c r="C58" s="39">
        <f>C45</f>
        <v>6044</v>
      </c>
      <c r="D58" s="40">
        <f>D45</f>
        <v>19182791</v>
      </c>
      <c r="E58" s="40">
        <f>E57+E45</f>
        <v>7815453</v>
      </c>
      <c r="F58" s="34">
        <f>E58/D58</f>
        <v>0.40742001515837817</v>
      </c>
      <c r="G58" s="41" t="s">
        <v>48</v>
      </c>
      <c r="N58" s="27"/>
    </row>
    <row r="59" spans="1:14" x14ac:dyDescent="0.3">
      <c r="B59" s="22" t="s">
        <v>61</v>
      </c>
    </row>
    <row r="60" spans="1:14" x14ac:dyDescent="0.3">
      <c r="B60" s="22" t="s">
        <v>61</v>
      </c>
    </row>
    <row r="61" spans="1:14" x14ac:dyDescent="0.3">
      <c r="B61" s="22" t="s">
        <v>61</v>
      </c>
    </row>
    <row r="62" spans="1:14" x14ac:dyDescent="0.3">
      <c r="B62" s="22" t="s">
        <v>61</v>
      </c>
    </row>
    <row r="63" spans="1:14" x14ac:dyDescent="0.3">
      <c r="B63" s="22" t="s">
        <v>61</v>
      </c>
    </row>
    <row r="64" spans="1:14" x14ac:dyDescent="0.3">
      <c r="B64" s="22" t="s">
        <v>61</v>
      </c>
    </row>
    <row r="65" spans="2:2" x14ac:dyDescent="0.3">
      <c r="B65" s="22" t="s">
        <v>61</v>
      </c>
    </row>
    <row r="66" spans="2:2" x14ac:dyDescent="0.3">
      <c r="B66" s="22" t="s">
        <v>61</v>
      </c>
    </row>
    <row r="67" spans="2:2" x14ac:dyDescent="0.3">
      <c r="B67" s="22" t="s">
        <v>61</v>
      </c>
    </row>
    <row r="68" spans="2:2" x14ac:dyDescent="0.3">
      <c r="B68" s="22" t="s">
        <v>61</v>
      </c>
    </row>
    <row r="69" spans="2:2" x14ac:dyDescent="0.3">
      <c r="B69" s="22" t="s">
        <v>61</v>
      </c>
    </row>
    <row r="70" spans="2:2" x14ac:dyDescent="0.3">
      <c r="B70" s="22" t="s">
        <v>61</v>
      </c>
    </row>
    <row r="71" spans="2:2" x14ac:dyDescent="0.3">
      <c r="B71" s="22" t="s">
        <v>61</v>
      </c>
    </row>
    <row r="72" spans="2:2" x14ac:dyDescent="0.3">
      <c r="B72" s="22" t="s">
        <v>61</v>
      </c>
    </row>
    <row r="73" spans="2:2" x14ac:dyDescent="0.3">
      <c r="B73" s="22" t="s">
        <v>61</v>
      </c>
    </row>
    <row r="74" spans="2:2" x14ac:dyDescent="0.3">
      <c r="B74" s="22" t="s">
        <v>61</v>
      </c>
    </row>
    <row r="75" spans="2:2" x14ac:dyDescent="0.3">
      <c r="B75" s="22" t="s">
        <v>61</v>
      </c>
    </row>
    <row r="76" spans="2:2" x14ac:dyDescent="0.3">
      <c r="B76" s="22" t="s">
        <v>61</v>
      </c>
    </row>
    <row r="77" spans="2:2" x14ac:dyDescent="0.3">
      <c r="B77" s="22" t="s">
        <v>61</v>
      </c>
    </row>
    <row r="78" spans="2:2" x14ac:dyDescent="0.3">
      <c r="B78" s="22" t="s">
        <v>61</v>
      </c>
    </row>
    <row r="79" spans="2:2" x14ac:dyDescent="0.3">
      <c r="B79" s="22" t="s">
        <v>61</v>
      </c>
    </row>
    <row r="80" spans="2:2" x14ac:dyDescent="0.3">
      <c r="B80" s="22" t="s">
        <v>61</v>
      </c>
    </row>
    <row r="81" spans="2:2" x14ac:dyDescent="0.3">
      <c r="B81" s="22" t="s">
        <v>61</v>
      </c>
    </row>
    <row r="82" spans="2:2" x14ac:dyDescent="0.3">
      <c r="B82" s="22" t="s">
        <v>61</v>
      </c>
    </row>
    <row r="83" spans="2:2" x14ac:dyDescent="0.3">
      <c r="B83" s="22" t="s">
        <v>61</v>
      </c>
    </row>
    <row r="84" spans="2:2" x14ac:dyDescent="0.3">
      <c r="B84" s="22" t="s">
        <v>61</v>
      </c>
    </row>
    <row r="85" spans="2:2" x14ac:dyDescent="0.3">
      <c r="B85" s="22" t="s">
        <v>61</v>
      </c>
    </row>
    <row r="86" spans="2:2" x14ac:dyDescent="0.3">
      <c r="B86" s="22" t="s">
        <v>61</v>
      </c>
    </row>
    <row r="87" spans="2:2" x14ac:dyDescent="0.3">
      <c r="B87" s="22" t="s">
        <v>61</v>
      </c>
    </row>
    <row r="88" spans="2:2" x14ac:dyDescent="0.3">
      <c r="B88" s="22" t="s">
        <v>61</v>
      </c>
    </row>
    <row r="89" spans="2:2" x14ac:dyDescent="0.3">
      <c r="B89" s="22" t="s">
        <v>61</v>
      </c>
    </row>
  </sheetData>
  <mergeCells count="24">
    <mergeCell ref="A57:D57"/>
    <mergeCell ref="C48:E48"/>
    <mergeCell ref="C51:E51"/>
    <mergeCell ref="C52:E52"/>
    <mergeCell ref="C54:E54"/>
    <mergeCell ref="C55:E55"/>
    <mergeCell ref="C53:E53"/>
    <mergeCell ref="C56:E56"/>
    <mergeCell ref="C50:E50"/>
    <mergeCell ref="C49:E49"/>
    <mergeCell ref="A45:B45"/>
    <mergeCell ref="A46:G46"/>
    <mergeCell ref="C47:E47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ageMargins left="0.11811023622047245" right="0.31496062992125984" top="0.35433070866141736" bottom="0.35433070866141736" header="0.31496062992125984" footer="0.31496062992125984"/>
  <pageSetup paperSize="9" scale="90" orientation="portrait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CdratiowithBran</vt:lpstr>
      <vt:lpstr>CdratiowithBran_OutsideBihar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2014-11-01T10:16:00Z</cp:lastPrinted>
  <dcterms:created xsi:type="dcterms:W3CDTF">2013-08-22T12:33:56Z</dcterms:created>
  <dcterms:modified xsi:type="dcterms:W3CDTF">2014-11-05T08:05:24Z</dcterms:modified>
</cp:coreProperties>
</file>