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EPORT\"/>
    </mc:Choice>
  </mc:AlternateContent>
  <bookViews>
    <workbookView xWindow="360" yWindow="60" windowWidth="5655" windowHeight="6660" activeTab="2"/>
  </bookViews>
  <sheets>
    <sheet name="Sheet1" sheetId="4" r:id="rId1"/>
    <sheet name="CdratiowithBran" sheetId="2" r:id="rId2"/>
    <sheet name="CdratiowithBran_OutsideBihar" sheetId="3" r:id="rId3"/>
  </sheets>
  <calcPr calcId="152511"/>
</workbook>
</file>

<file path=xl/calcChain.xml><?xml version="1.0" encoding="utf-8"?>
<calcChain xmlns="http://schemas.openxmlformats.org/spreadsheetml/2006/main">
  <c r="E57" i="3" l="1"/>
  <c r="E44" i="3"/>
  <c r="D44" i="3"/>
  <c r="F44" i="3" s="1"/>
  <c r="E43" i="3"/>
  <c r="D43" i="3"/>
  <c r="F43" i="3" s="1"/>
  <c r="E42" i="3"/>
  <c r="D42" i="3"/>
  <c r="E41" i="3"/>
  <c r="D41" i="3"/>
  <c r="F41" i="3" s="1"/>
  <c r="E40" i="3"/>
  <c r="D40" i="3"/>
  <c r="F40" i="3" s="1"/>
  <c r="E39" i="3"/>
  <c r="D39" i="3"/>
  <c r="F39" i="3" s="1"/>
  <c r="E38" i="3"/>
  <c r="D38" i="3"/>
  <c r="E37" i="3"/>
  <c r="D37" i="3"/>
  <c r="F37" i="3" s="1"/>
  <c r="E36" i="3"/>
  <c r="D36" i="3"/>
  <c r="F36" i="3" s="1"/>
  <c r="E35" i="3"/>
  <c r="D35" i="3"/>
  <c r="F35" i="3" s="1"/>
  <c r="E34" i="3"/>
  <c r="D34" i="3"/>
  <c r="E33" i="3"/>
  <c r="D33" i="3"/>
  <c r="F33" i="3" s="1"/>
  <c r="E32" i="3"/>
  <c r="D32" i="3"/>
  <c r="F32" i="3" s="1"/>
  <c r="E31" i="3"/>
  <c r="D31" i="3"/>
  <c r="F31" i="3" s="1"/>
  <c r="E30" i="3"/>
  <c r="D30" i="3"/>
  <c r="E29" i="3"/>
  <c r="D29" i="3"/>
  <c r="F29" i="3" s="1"/>
  <c r="E28" i="3"/>
  <c r="D28" i="3"/>
  <c r="F28" i="3" s="1"/>
  <c r="E27" i="3"/>
  <c r="D27" i="3"/>
  <c r="F27" i="3" s="1"/>
  <c r="E26" i="3"/>
  <c r="D26" i="3"/>
  <c r="E25" i="3"/>
  <c r="D25" i="3"/>
  <c r="F25" i="3" s="1"/>
  <c r="E24" i="3"/>
  <c r="D24" i="3"/>
  <c r="F24" i="3" s="1"/>
  <c r="E23" i="3"/>
  <c r="D23" i="3"/>
  <c r="F23" i="3" s="1"/>
  <c r="E22" i="3"/>
  <c r="D22" i="3"/>
  <c r="E21" i="3"/>
  <c r="D21" i="3"/>
  <c r="F21" i="3" s="1"/>
  <c r="E20" i="3"/>
  <c r="D20" i="3"/>
  <c r="F20" i="3" s="1"/>
  <c r="E19" i="3"/>
  <c r="D19" i="3"/>
  <c r="F19" i="3" s="1"/>
  <c r="E18" i="3"/>
  <c r="D18" i="3"/>
  <c r="E17" i="3"/>
  <c r="D17" i="3"/>
  <c r="F17" i="3" s="1"/>
  <c r="E16" i="3"/>
  <c r="D16" i="3"/>
  <c r="F16" i="3" s="1"/>
  <c r="E15" i="3"/>
  <c r="D15" i="3"/>
  <c r="F15" i="3" s="1"/>
  <c r="E14" i="3"/>
  <c r="D14" i="3"/>
  <c r="E13" i="3"/>
  <c r="D13" i="3"/>
  <c r="F13" i="3" s="1"/>
  <c r="E12" i="3"/>
  <c r="D12" i="3"/>
  <c r="F12" i="3" s="1"/>
  <c r="E11" i="3"/>
  <c r="D11" i="3"/>
  <c r="F11" i="3" s="1"/>
  <c r="E10" i="3"/>
  <c r="D10" i="3"/>
  <c r="E9" i="3"/>
  <c r="D9" i="3"/>
  <c r="F9" i="3" s="1"/>
  <c r="E8" i="3"/>
  <c r="D8" i="3"/>
  <c r="F8" i="3" s="1"/>
  <c r="E7" i="3"/>
  <c r="D7" i="3"/>
  <c r="F7" i="3" s="1"/>
  <c r="A3" i="3"/>
  <c r="E45" i="2"/>
  <c r="F45" i="2" s="1"/>
  <c r="D45" i="2"/>
  <c r="C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D45" i="4"/>
  <c r="E45" i="4" s="1"/>
  <c r="C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8" i="3" l="1"/>
  <c r="E45" i="3"/>
  <c r="F10" i="3"/>
  <c r="F14" i="3"/>
  <c r="F18" i="3"/>
  <c r="F22" i="3"/>
  <c r="F26" i="3"/>
  <c r="F30" i="3"/>
  <c r="F34" i="3"/>
  <c r="F38" i="3"/>
  <c r="F42" i="3"/>
  <c r="E58" i="3"/>
  <c r="D45" i="3"/>
  <c r="D58" i="3" s="1"/>
  <c r="F45" i="3" l="1"/>
  <c r="F58" i="3"/>
</calcChain>
</file>

<file path=xl/sharedStrings.xml><?xml version="1.0" encoding="utf-8"?>
<sst xmlns="http://schemas.openxmlformats.org/spreadsheetml/2006/main" count="307" uniqueCount="63">
  <si>
    <t>STATE LEVEL BANKERS' COMMITTEE BIHAR, PATNA</t>
  </si>
  <si>
    <t>(CONVENOR- STATE BANK OF INDIA)</t>
  </si>
  <si>
    <t>DEPOSIT, ADVANCES AND CD RATIO  - DISTRICT WISE AS ON : 31.03.2015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</si>
  <si>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</si>
  <si>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</si>
  <si>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</si>
  <si>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</si>
  <si>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</si>
  <si>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</si>
  <si>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</si>
  <si>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</si>
  <si>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</si>
  <si>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</si>
  <si>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</si>
  <si>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</si>
  <si>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</si>
  <si>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</si>
  <si>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</si>
  <si>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</si>
  <si>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</si>
  <si>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</si>
  <si>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</si>
  <si>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</si>
  <si>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</si>
  <si>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</si>
  <si>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</si>
  <si>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</si>
  <si>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</si>
  <si>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</si>
  <si>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</si>
  <si>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</si>
  <si>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</si>
  <si>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</si>
  <si>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</si>
  <si>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</si>
  <si>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</si>
  <si>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</si>
  <si>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</si>
  <si>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</si>
  <si>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</si>
  <si>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</si>
  <si>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</si>
  <si>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</si>
  <si>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</si>
  <si>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</si>
  <si>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</si>
  <si>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</si>
  <si>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</si>
  <si>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</si>
  <si>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</si>
  <si>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</si>
  <si>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</si>
  <si>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</si>
  <si>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ALLAHABAD BANK</t>
  </si>
  <si>
    <t>CORPORATION BANK</t>
  </si>
  <si>
    <t>INDIAN OVERSEAS BANK</t>
  </si>
  <si>
    <t>PUNJAB AND SIND BANK</t>
  </si>
  <si>
    <t>IDBI</t>
  </si>
  <si>
    <t>STATE BANK OF B &amp;  J</t>
  </si>
  <si>
    <t>FEDERAL BANK</t>
  </si>
  <si>
    <t>AXIS  BANK</t>
  </si>
  <si>
    <t/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</si>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</sst>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1" xfId="0" applyFont="1" applyBorder="1"/>
    <xf numFmtId="1" fontId="6" fillId="0" borderId="1" xfId="0" applyNumberFormat="1" applyFont="1" applyBorder="1"/>
    <xf numFmtId="164" fontId="6" fillId="3" borderId="1" xfId="0" applyNumberFormat="1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/>
    <xf numFmtId="10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/>
    </xf>
    <xf numFmtId="0" fontId="6" fillId="3" borderId="0" xfId="0" applyFont="1" applyFill="1"/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/>
    <xf numFmtId="164" fontId="6" fillId="0" borderId="0" xfId="0" applyNumberFormat="1" applyFont="1"/>
    <xf numFmtId="1" fontId="6" fillId="0" borderId="1" xfId="0" applyNumberFormat="1" applyFont="1" applyBorder="1" applyAlignment="1">
      <alignment horizontal="right" vertical="center"/>
    </xf>
    <xf numFmtId="164" fontId="6" fillId="3" borderId="0" xfId="0" applyNumberFormat="1" applyFont="1" applyFill="1"/>
    <xf numFmtId="2" fontId="6" fillId="0" borderId="0" xfId="0" applyNumberFormat="1" applyFont="1"/>
    <xf numFmtId="164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5"/>
  <sheetViews>
    <sheetView topLeftCell="A43" workbookViewId="0">
      <selection sqref="A1:F45"/>
    </sheetView>
  </sheetViews>
  <sheetFormatPr defaultRowHeight="15" customHeight="1" x14ac:dyDescent="0.25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24" t="s">
        <v>0</v>
      </c>
      <c r="B1" s="24"/>
      <c r="C1" s="24"/>
      <c r="D1" s="24"/>
      <c r="E1" s="24"/>
      <c r="F1" s="2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1" x14ac:dyDescent="0.25">
      <c r="A2" s="25" t="s">
        <v>1</v>
      </c>
      <c r="B2" s="25"/>
      <c r="C2" s="25"/>
      <c r="D2" s="25"/>
      <c r="E2" s="25"/>
      <c r="F2" s="2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1" x14ac:dyDescent="0.3">
      <c r="A3" s="26" t="s">
        <v>2</v>
      </c>
      <c r="B3" s="26"/>
      <c r="C3" s="26"/>
      <c r="D3" s="26"/>
      <c r="E3" s="26"/>
      <c r="F3" s="2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1" x14ac:dyDescent="0.25">
      <c r="A4" s="27" t="s">
        <v>3</v>
      </c>
      <c r="B4" s="27"/>
      <c r="C4" s="27"/>
      <c r="D4" s="27"/>
      <c r="E4" s="27"/>
      <c r="F4" s="2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1" x14ac:dyDescent="0.25">
      <c r="A5" s="22" t="s">
        <v>4</v>
      </c>
      <c r="B5" s="22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3" customFormat="1" ht="21" x14ac:dyDescent="0.25">
      <c r="A6" s="22"/>
      <c r="B6" s="22"/>
      <c r="C6" s="23"/>
      <c r="D6" s="23"/>
      <c r="E6" s="23"/>
      <c r="F6" s="23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1" x14ac:dyDescent="0.25">
      <c r="A7" s="12">
        <v>1</v>
      </c>
      <c r="B7" s="7" t="s">
        <v>10</v>
      </c>
      <c r="C7" s="8">
        <v>223878</v>
      </c>
      <c r="D7" s="8">
        <v>112034</v>
      </c>
      <c r="E7" s="10">
        <f t="shared" ref="E7:E45" si="0">D7/C7</f>
        <v>0.50042433825565713</v>
      </c>
      <c r="F7" s="1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1" x14ac:dyDescent="0.25">
      <c r="A8" s="13">
        <v>2</v>
      </c>
      <c r="B8" s="13" t="s">
        <v>11</v>
      </c>
      <c r="C8" s="8">
        <v>80201</v>
      </c>
      <c r="D8" s="8">
        <v>29827</v>
      </c>
      <c r="E8" s="10">
        <f t="shared" si="0"/>
        <v>0.37190309347763745</v>
      </c>
      <c r="F8" s="15" t="s">
        <v>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1" x14ac:dyDescent="0.25">
      <c r="A9" s="13">
        <v>3</v>
      </c>
      <c r="B9" s="13" t="s">
        <v>12</v>
      </c>
      <c r="C9" s="8">
        <v>389507</v>
      </c>
      <c r="D9" s="8">
        <v>154345</v>
      </c>
      <c r="E9" s="10">
        <f t="shared" si="0"/>
        <v>0.39625732015085735</v>
      </c>
      <c r="F9" s="15" t="s"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1" x14ac:dyDescent="0.25">
      <c r="A10" s="12">
        <v>4</v>
      </c>
      <c r="B10" s="13" t="s">
        <v>13</v>
      </c>
      <c r="C10" s="8">
        <v>229398</v>
      </c>
      <c r="D10" s="8">
        <v>97642</v>
      </c>
      <c r="E10" s="10">
        <f t="shared" si="0"/>
        <v>0.42564451302975614</v>
      </c>
      <c r="F10" s="15" t="s">
        <v>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1" x14ac:dyDescent="0.25">
      <c r="A11" s="13">
        <v>5</v>
      </c>
      <c r="B11" s="13" t="s">
        <v>14</v>
      </c>
      <c r="C11" s="8">
        <v>547551</v>
      </c>
      <c r="D11" s="8">
        <v>244622</v>
      </c>
      <c r="E11" s="10">
        <f t="shared" si="0"/>
        <v>0.4467565578366216</v>
      </c>
      <c r="F11" s="15" t="s">
        <v>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1" x14ac:dyDescent="0.25">
      <c r="A12" s="13">
        <v>6</v>
      </c>
      <c r="B12" s="13" t="s">
        <v>15</v>
      </c>
      <c r="C12" s="8">
        <v>834309</v>
      </c>
      <c r="D12" s="8">
        <v>269578</v>
      </c>
      <c r="E12" s="10">
        <f t="shared" si="0"/>
        <v>0.32311529661072819</v>
      </c>
      <c r="F12" s="15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1" x14ac:dyDescent="0.25">
      <c r="A13" s="12">
        <v>7</v>
      </c>
      <c r="B13" s="13" t="s">
        <v>16</v>
      </c>
      <c r="C13" s="8">
        <v>596568</v>
      </c>
      <c r="D13" s="8">
        <v>166300</v>
      </c>
      <c r="E13" s="10">
        <f t="shared" si="0"/>
        <v>0.27876118061981198</v>
      </c>
      <c r="F13" s="15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1" x14ac:dyDescent="0.25">
      <c r="A14" s="13">
        <v>8</v>
      </c>
      <c r="B14" s="13" t="s">
        <v>17</v>
      </c>
      <c r="C14" s="8">
        <v>319217</v>
      </c>
      <c r="D14" s="8">
        <v>115516</v>
      </c>
      <c r="E14" s="10">
        <f t="shared" si="0"/>
        <v>0.36187295789384649</v>
      </c>
      <c r="F14" s="15" t="s">
        <v>17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21" x14ac:dyDescent="0.25">
      <c r="A15" s="13">
        <v>9</v>
      </c>
      <c r="B15" s="5" t="s">
        <v>18</v>
      </c>
      <c r="C15" s="8">
        <v>626676</v>
      </c>
      <c r="D15" s="8">
        <v>238810</v>
      </c>
      <c r="E15" s="10">
        <f t="shared" si="0"/>
        <v>0.38107411166216676</v>
      </c>
      <c r="F15" s="15" t="s">
        <v>18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1" x14ac:dyDescent="0.25">
      <c r="A16" s="12">
        <v>10</v>
      </c>
      <c r="B16" s="13" t="s">
        <v>19</v>
      </c>
      <c r="C16" s="8">
        <v>541582</v>
      </c>
      <c r="D16" s="8">
        <v>261260</v>
      </c>
      <c r="E16" s="10">
        <f t="shared" si="0"/>
        <v>0.48240155692028169</v>
      </c>
      <c r="F16" s="15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1" x14ac:dyDescent="0.25">
      <c r="A17" s="13">
        <v>11</v>
      </c>
      <c r="B17" s="13" t="s">
        <v>20</v>
      </c>
      <c r="C17" s="8">
        <v>814311</v>
      </c>
      <c r="D17" s="8">
        <v>269162</v>
      </c>
      <c r="E17" s="10">
        <f t="shared" si="0"/>
        <v>0.33053956043821098</v>
      </c>
      <c r="F17" s="15" t="s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1" x14ac:dyDescent="0.25">
      <c r="A18" s="13">
        <v>12</v>
      </c>
      <c r="B18" s="13" t="s">
        <v>21</v>
      </c>
      <c r="C18" s="8">
        <v>432535</v>
      </c>
      <c r="D18" s="8">
        <v>137488</v>
      </c>
      <c r="E18" s="10">
        <f t="shared" si="0"/>
        <v>0.31786560625151722</v>
      </c>
      <c r="F18" s="15" t="s">
        <v>21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1" x14ac:dyDescent="0.25">
      <c r="A19" s="12">
        <v>13</v>
      </c>
      <c r="B19" s="13" t="s">
        <v>22</v>
      </c>
      <c r="C19" s="8">
        <v>215168</v>
      </c>
      <c r="D19" s="8">
        <v>85011</v>
      </c>
      <c r="E19" s="10">
        <f t="shared" si="0"/>
        <v>0.39509127751338491</v>
      </c>
      <c r="F19" s="15" t="s">
        <v>22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1" x14ac:dyDescent="0.25">
      <c r="A20" s="13">
        <v>14</v>
      </c>
      <c r="B20" s="13" t="s">
        <v>23</v>
      </c>
      <c r="C20" s="8">
        <v>180045</v>
      </c>
      <c r="D20" s="8">
        <v>57841</v>
      </c>
      <c r="E20" s="10">
        <f t="shared" si="0"/>
        <v>0.32125857424532756</v>
      </c>
      <c r="F20" s="15" t="s">
        <v>23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1" x14ac:dyDescent="0.25">
      <c r="A21" s="13">
        <v>15</v>
      </c>
      <c r="B21" s="13" t="s">
        <v>24</v>
      </c>
      <c r="C21" s="8">
        <v>218638</v>
      </c>
      <c r="D21" s="8">
        <v>123542</v>
      </c>
      <c r="E21" s="10">
        <f t="shared" si="0"/>
        <v>0.5650527355720415</v>
      </c>
      <c r="F21" s="15" t="s">
        <v>24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1" x14ac:dyDescent="0.25">
      <c r="A22" s="12">
        <v>16</v>
      </c>
      <c r="B22" s="13" t="s">
        <v>25</v>
      </c>
      <c r="C22" s="8">
        <v>300750</v>
      </c>
      <c r="D22" s="8">
        <v>146190</v>
      </c>
      <c r="E22" s="10">
        <f t="shared" si="0"/>
        <v>0.48608478802992516</v>
      </c>
      <c r="F22" s="15" t="s">
        <v>25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1" x14ac:dyDescent="0.25">
      <c r="A23" s="13">
        <v>17</v>
      </c>
      <c r="B23" s="13" t="s">
        <v>26</v>
      </c>
      <c r="C23" s="8">
        <v>179619</v>
      </c>
      <c r="D23" s="8">
        <v>103751</v>
      </c>
      <c r="E23" s="10">
        <f t="shared" si="0"/>
        <v>0.5776170672367622</v>
      </c>
      <c r="F23" s="15" t="s">
        <v>26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1" x14ac:dyDescent="0.25">
      <c r="A24" s="13">
        <v>18</v>
      </c>
      <c r="B24" s="13" t="s">
        <v>27</v>
      </c>
      <c r="C24" s="8">
        <v>137844</v>
      </c>
      <c r="D24" s="8">
        <v>80187</v>
      </c>
      <c r="E24" s="10">
        <f t="shared" si="0"/>
        <v>0.58172281709758855</v>
      </c>
      <c r="F24" s="15" t="s">
        <v>27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1" x14ac:dyDescent="0.25">
      <c r="A25" s="12">
        <v>19</v>
      </c>
      <c r="B25" s="13" t="s">
        <v>28</v>
      </c>
      <c r="C25" s="8">
        <v>177922</v>
      </c>
      <c r="D25" s="8">
        <v>63445</v>
      </c>
      <c r="E25" s="10">
        <f t="shared" si="0"/>
        <v>0.35658884230168275</v>
      </c>
      <c r="F25" s="15" t="s">
        <v>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1" x14ac:dyDescent="0.25">
      <c r="A26" s="13">
        <v>20</v>
      </c>
      <c r="B26" s="13" t="s">
        <v>29</v>
      </c>
      <c r="C26" s="8">
        <v>189505</v>
      </c>
      <c r="D26" s="8">
        <v>74136</v>
      </c>
      <c r="E26" s="10">
        <f t="shared" si="0"/>
        <v>0.39120867523284347</v>
      </c>
      <c r="F26" s="15" t="s">
        <v>29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1" x14ac:dyDescent="0.25">
      <c r="A27" s="13">
        <v>21</v>
      </c>
      <c r="B27" s="13" t="s">
        <v>30</v>
      </c>
      <c r="C27" s="8">
        <v>434497</v>
      </c>
      <c r="D27" s="8">
        <v>148939</v>
      </c>
      <c r="E27" s="10">
        <f t="shared" si="0"/>
        <v>0.3427848753846402</v>
      </c>
      <c r="F27" s="15" t="s">
        <v>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1" x14ac:dyDescent="0.25">
      <c r="A28" s="12">
        <v>22</v>
      </c>
      <c r="B28" s="13" t="s">
        <v>31</v>
      </c>
      <c r="C28" s="8">
        <v>390201</v>
      </c>
      <c r="D28" s="8">
        <v>104262</v>
      </c>
      <c r="E28" s="10">
        <f t="shared" si="0"/>
        <v>0.26720075038249519</v>
      </c>
      <c r="F28" s="15" t="s">
        <v>31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1" x14ac:dyDescent="0.25">
      <c r="A29" s="13">
        <v>23</v>
      </c>
      <c r="B29" s="13" t="s">
        <v>32</v>
      </c>
      <c r="C29" s="8">
        <v>1120235</v>
      </c>
      <c r="D29" s="8">
        <v>459180</v>
      </c>
      <c r="E29" s="10">
        <f t="shared" si="0"/>
        <v>0.40989613786393031</v>
      </c>
      <c r="F29" s="15" t="s">
        <v>32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3" customFormat="1" ht="21" x14ac:dyDescent="0.25">
      <c r="A30" s="13">
        <v>24</v>
      </c>
      <c r="B30" s="5" t="s">
        <v>33</v>
      </c>
      <c r="C30" s="8">
        <v>524207</v>
      </c>
      <c r="D30" s="8">
        <v>168278</v>
      </c>
      <c r="E30" s="10">
        <f t="shared" si="0"/>
        <v>0.32101440843025753</v>
      </c>
      <c r="F30" s="15" t="s">
        <v>33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1" x14ac:dyDescent="0.25">
      <c r="A31" s="12">
        <v>25</v>
      </c>
      <c r="B31" s="13" t="s">
        <v>34</v>
      </c>
      <c r="C31" s="8">
        <v>262025</v>
      </c>
      <c r="D31" s="8">
        <v>96815</v>
      </c>
      <c r="E31" s="10">
        <f t="shared" si="0"/>
        <v>0.36948764430874914</v>
      </c>
      <c r="F31" s="15" t="s">
        <v>34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1" x14ac:dyDescent="0.25">
      <c r="A32" s="13">
        <v>26</v>
      </c>
      <c r="B32" s="13" t="s">
        <v>35</v>
      </c>
      <c r="C32" s="8">
        <v>6584626</v>
      </c>
      <c r="D32" s="8">
        <v>2377236</v>
      </c>
      <c r="E32" s="10">
        <f t="shared" si="0"/>
        <v>0.3610282497441768</v>
      </c>
      <c r="F32" s="15" t="s">
        <v>35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3" customFormat="1" ht="21" x14ac:dyDescent="0.25">
      <c r="A33" s="13">
        <v>27</v>
      </c>
      <c r="B33" s="5" t="s">
        <v>36</v>
      </c>
      <c r="C33" s="8">
        <v>354449</v>
      </c>
      <c r="D33" s="8">
        <v>208765</v>
      </c>
      <c r="E33" s="10">
        <f t="shared" si="0"/>
        <v>0.58898459298798977</v>
      </c>
      <c r="F33" s="15" t="s">
        <v>36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1" x14ac:dyDescent="0.25">
      <c r="A34" s="12">
        <v>28</v>
      </c>
      <c r="B34" s="13" t="s">
        <v>37</v>
      </c>
      <c r="C34" s="8">
        <v>556886</v>
      </c>
      <c r="D34" s="8">
        <v>254606</v>
      </c>
      <c r="E34" s="10">
        <f t="shared" si="0"/>
        <v>0.45719590724133846</v>
      </c>
      <c r="F34" s="15" t="s">
        <v>37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1" x14ac:dyDescent="0.25">
      <c r="A35" s="13">
        <v>29</v>
      </c>
      <c r="B35" s="13" t="s">
        <v>38</v>
      </c>
      <c r="C35" s="8">
        <v>241805</v>
      </c>
      <c r="D35" s="8">
        <v>89718</v>
      </c>
      <c r="E35" s="10">
        <f t="shared" si="0"/>
        <v>0.37103451127975023</v>
      </c>
      <c r="F35" s="15" t="s">
        <v>38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1" x14ac:dyDescent="0.25">
      <c r="A36" s="13">
        <v>30</v>
      </c>
      <c r="B36" s="13" t="s">
        <v>39</v>
      </c>
      <c r="C36" s="8">
        <v>527408</v>
      </c>
      <c r="D36" s="8">
        <v>227699</v>
      </c>
      <c r="E36" s="10">
        <f t="shared" si="0"/>
        <v>0.43173216940205683</v>
      </c>
      <c r="F36" s="15" t="s">
        <v>39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1" x14ac:dyDescent="0.25">
      <c r="A37" s="12">
        <v>31</v>
      </c>
      <c r="B37" s="13" t="s">
        <v>40</v>
      </c>
      <c r="C37" s="8">
        <v>658255</v>
      </c>
      <c r="D37" s="8">
        <v>187058</v>
      </c>
      <c r="E37" s="10">
        <f t="shared" si="0"/>
        <v>0.28417254711320084</v>
      </c>
      <c r="F37" s="15" t="s">
        <v>40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1" x14ac:dyDescent="0.25">
      <c r="A38" s="13">
        <v>32</v>
      </c>
      <c r="B38" s="13" t="s">
        <v>41</v>
      </c>
      <c r="C38" s="8">
        <v>97847</v>
      </c>
      <c r="D38" s="8">
        <v>38860</v>
      </c>
      <c r="E38" s="10">
        <f t="shared" si="0"/>
        <v>0.39715065357139206</v>
      </c>
      <c r="F38" s="15" t="s">
        <v>41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1" x14ac:dyDescent="0.25">
      <c r="A39" s="13">
        <v>33</v>
      </c>
      <c r="B39" s="13" t="s">
        <v>42</v>
      </c>
      <c r="C39" s="8">
        <v>54661</v>
      </c>
      <c r="D39" s="8">
        <v>24946</v>
      </c>
      <c r="E39" s="10">
        <f t="shared" si="0"/>
        <v>0.4563765756206436</v>
      </c>
      <c r="F39" s="15" t="s">
        <v>42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1" x14ac:dyDescent="0.25">
      <c r="A40" s="12">
        <v>34</v>
      </c>
      <c r="B40" s="13" t="s">
        <v>43</v>
      </c>
      <c r="C40" s="8">
        <v>348570</v>
      </c>
      <c r="D40" s="8">
        <v>136661</v>
      </c>
      <c r="E40" s="10">
        <f t="shared" si="0"/>
        <v>0.39206185271251109</v>
      </c>
      <c r="F40" s="15" t="s">
        <v>43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1" x14ac:dyDescent="0.25">
      <c r="A41" s="13">
        <v>35</v>
      </c>
      <c r="B41" s="13" t="s">
        <v>44</v>
      </c>
      <c r="C41" s="8">
        <v>651611</v>
      </c>
      <c r="D41" s="8">
        <v>165254</v>
      </c>
      <c r="E41" s="10">
        <f t="shared" si="0"/>
        <v>0.2536083644996785</v>
      </c>
      <c r="F41" s="15" t="s">
        <v>44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1" x14ac:dyDescent="0.25">
      <c r="A42" s="13">
        <v>36</v>
      </c>
      <c r="B42" s="13" t="s">
        <v>45</v>
      </c>
      <c r="C42" s="8">
        <v>184080</v>
      </c>
      <c r="D42" s="8">
        <v>82533</v>
      </c>
      <c r="E42" s="10">
        <f t="shared" si="0"/>
        <v>0.44835397653194264</v>
      </c>
      <c r="F42" s="15" t="s">
        <v>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1" x14ac:dyDescent="0.25">
      <c r="A43" s="12">
        <v>37</v>
      </c>
      <c r="B43" s="13" t="s">
        <v>46</v>
      </c>
      <c r="C43" s="8">
        <v>540480</v>
      </c>
      <c r="D43" s="8">
        <v>181692</v>
      </c>
      <c r="E43" s="10">
        <f t="shared" si="0"/>
        <v>0.33616785079928951</v>
      </c>
      <c r="F43" s="15" t="s">
        <v>46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1" x14ac:dyDescent="0.25">
      <c r="A44" s="13">
        <v>38</v>
      </c>
      <c r="B44" s="13" t="s">
        <v>47</v>
      </c>
      <c r="C44" s="8">
        <v>363138</v>
      </c>
      <c r="D44" s="8">
        <v>180821</v>
      </c>
      <c r="E44" s="10">
        <f t="shared" si="0"/>
        <v>0.49794017701259574</v>
      </c>
      <c r="F44" s="15" t="s">
        <v>47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s="1" customFormat="1" ht="21" x14ac:dyDescent="0.25">
      <c r="A45" s="21" t="s">
        <v>48</v>
      </c>
      <c r="B45" s="21"/>
      <c r="C45" s="9">
        <f>SUM(C7:C44)</f>
        <v>21130205</v>
      </c>
      <c r="D45" s="9">
        <f>SUM(D7:D44)</f>
        <v>7964010</v>
      </c>
      <c r="E45" s="11">
        <f t="shared" si="0"/>
        <v>0.37690169120460498</v>
      </c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mergeCells count="11">
    <mergeCell ref="E5:E6"/>
    <mergeCell ref="F5:F6"/>
    <mergeCell ref="A1:F1"/>
    <mergeCell ref="A2:F2"/>
    <mergeCell ref="A3:F3"/>
    <mergeCell ref="A4:F4"/>
    <mergeCell ref="A45:B45"/>
    <mergeCell ref="B5:B6"/>
    <mergeCell ref="A5:A6"/>
    <mergeCell ref="C5:C6"/>
    <mergeCell ref="D5:D6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43" workbookViewId="0">
      <selection sqref="A1:G45"/>
    </sheetView>
  </sheetViews>
  <sheetFormatPr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7" width="9.140625" style="3" customWidth="1"/>
    <col min="28" max="16384" width="9.140625" style="3"/>
  </cols>
  <sheetData>
    <row r="1" spans="1:25" ht="21" x14ac:dyDescent="0.25">
      <c r="A1" s="24" t="s">
        <v>0</v>
      </c>
      <c r="B1" s="24"/>
      <c r="C1" s="24"/>
      <c r="D1" s="24"/>
      <c r="E1" s="24"/>
      <c r="F1" s="24"/>
      <c r="G1" s="2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x14ac:dyDescent="0.25">
      <c r="A2" s="25" t="s">
        <v>1</v>
      </c>
      <c r="B2" s="25"/>
      <c r="C2" s="25"/>
      <c r="D2" s="25"/>
      <c r="E2" s="25"/>
      <c r="F2" s="25"/>
      <c r="G2" s="2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" x14ac:dyDescent="0.3">
      <c r="A3" s="26" t="s">
        <v>2</v>
      </c>
      <c r="B3" s="26"/>
      <c r="C3" s="26"/>
      <c r="D3" s="26"/>
      <c r="E3" s="26"/>
      <c r="F3" s="26"/>
      <c r="G3" s="2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" x14ac:dyDescent="0.25">
      <c r="A4" s="31" t="s">
        <v>3</v>
      </c>
      <c r="B4" s="31"/>
      <c r="C4" s="31"/>
      <c r="D4" s="31"/>
      <c r="E4" s="31"/>
      <c r="F4" s="31"/>
      <c r="G4" s="3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6.5" customHeight="1" x14ac:dyDescent="0.25">
      <c r="A5" s="22" t="s">
        <v>4</v>
      </c>
      <c r="B5" s="22" t="s">
        <v>5</v>
      </c>
      <c r="C5" s="29" t="s">
        <v>49</v>
      </c>
      <c r="D5" s="23" t="s">
        <v>6</v>
      </c>
      <c r="E5" s="23" t="s">
        <v>7</v>
      </c>
      <c r="F5" s="23" t="s">
        <v>8</v>
      </c>
      <c r="G5" s="23" t="s">
        <v>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6.5" customHeight="1" x14ac:dyDescent="0.25">
      <c r="A6" s="22"/>
      <c r="B6" s="22"/>
      <c r="C6" s="30"/>
      <c r="D6" s="23"/>
      <c r="E6" s="23"/>
      <c r="F6" s="23"/>
      <c r="G6" s="2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" x14ac:dyDescent="0.25">
      <c r="A7" s="16">
        <v>1</v>
      </c>
      <c r="B7" s="16" t="s">
        <v>10</v>
      </c>
      <c r="C7" s="19">
        <v>122</v>
      </c>
      <c r="D7" s="8">
        <v>223878</v>
      </c>
      <c r="E7" s="8">
        <v>112034</v>
      </c>
      <c r="F7" s="10">
        <f t="shared" ref="F7:F45" si="0">E7/D7</f>
        <v>0.50042433825565713</v>
      </c>
      <c r="G7" s="15" t="s">
        <v>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1" x14ac:dyDescent="0.25">
      <c r="A8" s="17">
        <v>2</v>
      </c>
      <c r="B8" s="17" t="s">
        <v>11</v>
      </c>
      <c r="C8" s="20">
        <v>48</v>
      </c>
      <c r="D8" s="8">
        <v>80201</v>
      </c>
      <c r="E8" s="8">
        <v>29827</v>
      </c>
      <c r="F8" s="10">
        <f t="shared" si="0"/>
        <v>0.37190309347763745</v>
      </c>
      <c r="G8" s="15" t="s">
        <v>11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1" x14ac:dyDescent="0.25">
      <c r="A9" s="17">
        <v>3</v>
      </c>
      <c r="B9" s="17" t="s">
        <v>12</v>
      </c>
      <c r="C9" s="20">
        <v>152</v>
      </c>
      <c r="D9" s="8">
        <v>389507</v>
      </c>
      <c r="E9" s="8">
        <v>154345</v>
      </c>
      <c r="F9" s="10">
        <f t="shared" si="0"/>
        <v>0.39625732015085735</v>
      </c>
      <c r="G9" s="15" t="s">
        <v>12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" x14ac:dyDescent="0.25">
      <c r="A10" s="16">
        <v>4</v>
      </c>
      <c r="B10" s="17" t="s">
        <v>13</v>
      </c>
      <c r="C10" s="20">
        <v>96</v>
      </c>
      <c r="D10" s="8">
        <v>229398</v>
      </c>
      <c r="E10" s="8">
        <v>97642</v>
      </c>
      <c r="F10" s="10">
        <f t="shared" si="0"/>
        <v>0.42564451302975614</v>
      </c>
      <c r="G10" s="15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1" x14ac:dyDescent="0.25">
      <c r="A11" s="17">
        <v>5</v>
      </c>
      <c r="B11" s="17" t="s">
        <v>14</v>
      </c>
      <c r="C11" s="20">
        <v>179</v>
      </c>
      <c r="D11" s="8">
        <v>547551</v>
      </c>
      <c r="E11" s="8">
        <v>244622</v>
      </c>
      <c r="F11" s="10">
        <f t="shared" si="0"/>
        <v>0.4467565578366216</v>
      </c>
      <c r="G11" s="15" t="s">
        <v>14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1" x14ac:dyDescent="0.25">
      <c r="A12" s="17">
        <v>6</v>
      </c>
      <c r="B12" s="17" t="s">
        <v>15</v>
      </c>
      <c r="C12" s="20">
        <v>222</v>
      </c>
      <c r="D12" s="8">
        <v>834309</v>
      </c>
      <c r="E12" s="8">
        <v>269578</v>
      </c>
      <c r="F12" s="10">
        <f t="shared" si="0"/>
        <v>0.32311529661072819</v>
      </c>
      <c r="G12" s="15" t="s">
        <v>15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1" x14ac:dyDescent="0.25">
      <c r="A13" s="16">
        <v>7</v>
      </c>
      <c r="B13" s="17" t="s">
        <v>16</v>
      </c>
      <c r="C13" s="20">
        <v>191</v>
      </c>
      <c r="D13" s="8">
        <v>596568</v>
      </c>
      <c r="E13" s="8">
        <v>166300</v>
      </c>
      <c r="F13" s="10">
        <f t="shared" si="0"/>
        <v>0.27876118061981198</v>
      </c>
      <c r="G13" s="15" t="s">
        <v>16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21" x14ac:dyDescent="0.25">
      <c r="A14" s="17">
        <v>8</v>
      </c>
      <c r="B14" s="17" t="s">
        <v>17</v>
      </c>
      <c r="C14" s="20">
        <v>131</v>
      </c>
      <c r="D14" s="8">
        <v>319217</v>
      </c>
      <c r="E14" s="8">
        <v>115516</v>
      </c>
      <c r="F14" s="10">
        <f t="shared" si="0"/>
        <v>0.36187295789384649</v>
      </c>
      <c r="G14" s="15" t="s">
        <v>17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21" x14ac:dyDescent="0.25">
      <c r="A15" s="17">
        <v>9</v>
      </c>
      <c r="B15" s="17" t="s">
        <v>18</v>
      </c>
      <c r="C15" s="20">
        <v>217</v>
      </c>
      <c r="D15" s="8">
        <v>626676</v>
      </c>
      <c r="E15" s="8">
        <v>238810</v>
      </c>
      <c r="F15" s="10">
        <f t="shared" si="0"/>
        <v>0.38107411166216676</v>
      </c>
      <c r="G15" s="15" t="s">
        <v>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1" x14ac:dyDescent="0.25">
      <c r="A16" s="16">
        <v>10</v>
      </c>
      <c r="B16" s="17" t="s">
        <v>19</v>
      </c>
      <c r="C16" s="20">
        <v>232</v>
      </c>
      <c r="D16" s="8">
        <v>541582</v>
      </c>
      <c r="E16" s="8">
        <v>261260</v>
      </c>
      <c r="F16" s="10">
        <f t="shared" si="0"/>
        <v>0.48240155692028169</v>
      </c>
      <c r="G16" s="15" t="s">
        <v>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1" x14ac:dyDescent="0.25">
      <c r="A17" s="17">
        <v>11</v>
      </c>
      <c r="B17" s="17" t="s">
        <v>20</v>
      </c>
      <c r="C17" s="20">
        <v>246</v>
      </c>
      <c r="D17" s="8">
        <v>814311</v>
      </c>
      <c r="E17" s="8">
        <v>269162</v>
      </c>
      <c r="F17" s="10">
        <f t="shared" si="0"/>
        <v>0.33053956043821098</v>
      </c>
      <c r="G17" s="15" t="s">
        <v>20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21" x14ac:dyDescent="0.25">
      <c r="A18" s="17">
        <v>12</v>
      </c>
      <c r="B18" s="17" t="s">
        <v>21</v>
      </c>
      <c r="C18" s="20">
        <v>154</v>
      </c>
      <c r="D18" s="8">
        <v>432535</v>
      </c>
      <c r="E18" s="8">
        <v>137488</v>
      </c>
      <c r="F18" s="10">
        <f t="shared" si="0"/>
        <v>0.31786560625151722</v>
      </c>
      <c r="G18" s="15" t="s">
        <v>21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21" x14ac:dyDescent="0.25">
      <c r="A19" s="16">
        <v>13</v>
      </c>
      <c r="B19" s="17" t="s">
        <v>22</v>
      </c>
      <c r="C19" s="20">
        <v>93</v>
      </c>
      <c r="D19" s="8">
        <v>215168</v>
      </c>
      <c r="E19" s="8">
        <v>85011</v>
      </c>
      <c r="F19" s="10">
        <f t="shared" si="0"/>
        <v>0.39509127751338491</v>
      </c>
      <c r="G19" s="15" t="s">
        <v>22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1" x14ac:dyDescent="0.25">
      <c r="A20" s="17">
        <v>14</v>
      </c>
      <c r="B20" s="17" t="s">
        <v>23</v>
      </c>
      <c r="C20" s="20">
        <v>82</v>
      </c>
      <c r="D20" s="8">
        <v>180045</v>
      </c>
      <c r="E20" s="8">
        <v>57841</v>
      </c>
      <c r="F20" s="10">
        <f t="shared" si="0"/>
        <v>0.32125857424532756</v>
      </c>
      <c r="G20" s="15" t="s">
        <v>23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1" x14ac:dyDescent="0.25">
      <c r="A21" s="17">
        <v>15</v>
      </c>
      <c r="B21" s="17" t="s">
        <v>24</v>
      </c>
      <c r="C21" s="20">
        <v>101</v>
      </c>
      <c r="D21" s="8">
        <v>218638</v>
      </c>
      <c r="E21" s="8">
        <v>123542</v>
      </c>
      <c r="F21" s="10">
        <f t="shared" si="0"/>
        <v>0.5650527355720415</v>
      </c>
      <c r="G21" s="15" t="s">
        <v>24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1" x14ac:dyDescent="0.25">
      <c r="A22" s="16">
        <v>16</v>
      </c>
      <c r="B22" s="17" t="s">
        <v>25</v>
      </c>
      <c r="C22" s="20">
        <v>148</v>
      </c>
      <c r="D22" s="8">
        <v>300750</v>
      </c>
      <c r="E22" s="8">
        <v>146190</v>
      </c>
      <c r="F22" s="10">
        <f t="shared" si="0"/>
        <v>0.48608478802992516</v>
      </c>
      <c r="G22" s="15" t="s">
        <v>25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1" x14ac:dyDescent="0.25">
      <c r="A23" s="17">
        <v>17</v>
      </c>
      <c r="B23" s="17" t="s">
        <v>26</v>
      </c>
      <c r="C23" s="20">
        <v>93</v>
      </c>
      <c r="D23" s="8">
        <v>179619</v>
      </c>
      <c r="E23" s="8">
        <v>103751</v>
      </c>
      <c r="F23" s="10">
        <f t="shared" si="0"/>
        <v>0.5776170672367622</v>
      </c>
      <c r="G23" s="15" t="s">
        <v>26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21" x14ac:dyDescent="0.25">
      <c r="A24" s="17">
        <v>18</v>
      </c>
      <c r="B24" s="17" t="s">
        <v>27</v>
      </c>
      <c r="C24" s="20">
        <v>81</v>
      </c>
      <c r="D24" s="8">
        <v>137844</v>
      </c>
      <c r="E24" s="8">
        <v>80187</v>
      </c>
      <c r="F24" s="10">
        <f t="shared" si="0"/>
        <v>0.58172281709758855</v>
      </c>
      <c r="G24" s="15" t="s">
        <v>27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21" x14ac:dyDescent="0.25">
      <c r="A25" s="16">
        <v>19</v>
      </c>
      <c r="B25" s="17" t="s">
        <v>28</v>
      </c>
      <c r="C25" s="20">
        <v>66</v>
      </c>
      <c r="D25" s="8">
        <v>177922</v>
      </c>
      <c r="E25" s="8">
        <v>63445</v>
      </c>
      <c r="F25" s="10">
        <f t="shared" si="0"/>
        <v>0.35658884230168275</v>
      </c>
      <c r="G25" s="15" t="s">
        <v>28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21" x14ac:dyDescent="0.25">
      <c r="A26" s="17">
        <v>20</v>
      </c>
      <c r="B26" s="17" t="s">
        <v>29</v>
      </c>
      <c r="C26" s="20">
        <v>92</v>
      </c>
      <c r="D26" s="8">
        <v>189505</v>
      </c>
      <c r="E26" s="8">
        <v>74136</v>
      </c>
      <c r="F26" s="10">
        <f t="shared" si="0"/>
        <v>0.39120867523284347</v>
      </c>
      <c r="G26" s="15" t="s">
        <v>29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21" x14ac:dyDescent="0.25">
      <c r="A27" s="17">
        <v>21</v>
      </c>
      <c r="B27" s="17" t="s">
        <v>30</v>
      </c>
      <c r="C27" s="20">
        <v>252</v>
      </c>
      <c r="D27" s="8">
        <v>434497</v>
      </c>
      <c r="E27" s="8">
        <v>148939</v>
      </c>
      <c r="F27" s="10">
        <f t="shared" si="0"/>
        <v>0.3427848753846402</v>
      </c>
      <c r="G27" s="15" t="s">
        <v>30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21" x14ac:dyDescent="0.25">
      <c r="A28" s="16">
        <v>22</v>
      </c>
      <c r="B28" s="17" t="s">
        <v>31</v>
      </c>
      <c r="C28" s="20">
        <v>114</v>
      </c>
      <c r="D28" s="8">
        <v>390201</v>
      </c>
      <c r="E28" s="8">
        <v>104262</v>
      </c>
      <c r="F28" s="10">
        <f t="shared" si="0"/>
        <v>0.26720075038249519</v>
      </c>
      <c r="G28" s="15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21" x14ac:dyDescent="0.25">
      <c r="A29" s="17">
        <v>23</v>
      </c>
      <c r="B29" s="17" t="s">
        <v>32</v>
      </c>
      <c r="C29" s="20">
        <v>324</v>
      </c>
      <c r="D29" s="8">
        <v>1120235</v>
      </c>
      <c r="E29" s="8">
        <v>459180</v>
      </c>
      <c r="F29" s="10">
        <f t="shared" si="0"/>
        <v>0.40989613786393031</v>
      </c>
      <c r="G29" s="15" t="s">
        <v>32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1" x14ac:dyDescent="0.25">
      <c r="A30" s="17">
        <v>24</v>
      </c>
      <c r="B30" s="17" t="s">
        <v>33</v>
      </c>
      <c r="C30" s="20">
        <v>195</v>
      </c>
      <c r="D30" s="8">
        <v>524207</v>
      </c>
      <c r="E30" s="8">
        <v>168278</v>
      </c>
      <c r="F30" s="10">
        <f t="shared" si="0"/>
        <v>0.32101440843025753</v>
      </c>
      <c r="G30" s="15" t="s">
        <v>33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21" x14ac:dyDescent="0.25">
      <c r="A31" s="16">
        <v>25</v>
      </c>
      <c r="B31" s="17" t="s">
        <v>34</v>
      </c>
      <c r="C31" s="20">
        <v>116</v>
      </c>
      <c r="D31" s="8">
        <v>262025</v>
      </c>
      <c r="E31" s="8">
        <v>96815</v>
      </c>
      <c r="F31" s="10">
        <f t="shared" si="0"/>
        <v>0.36948764430874914</v>
      </c>
      <c r="G31" s="15" t="s">
        <v>34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1" x14ac:dyDescent="0.25">
      <c r="A32" s="17">
        <v>26</v>
      </c>
      <c r="B32" s="17" t="s">
        <v>35</v>
      </c>
      <c r="C32" s="20">
        <v>759</v>
      </c>
      <c r="D32" s="8">
        <v>6584626</v>
      </c>
      <c r="E32" s="8">
        <v>2377236</v>
      </c>
      <c r="F32" s="10">
        <f t="shared" si="0"/>
        <v>0.3610282497441768</v>
      </c>
      <c r="G32" s="15" t="s">
        <v>35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1" x14ac:dyDescent="0.25">
      <c r="A33" s="17">
        <v>27</v>
      </c>
      <c r="B33" s="17" t="s">
        <v>36</v>
      </c>
      <c r="C33" s="20">
        <v>176</v>
      </c>
      <c r="D33" s="8">
        <v>354449</v>
      </c>
      <c r="E33" s="8">
        <v>208765</v>
      </c>
      <c r="F33" s="10">
        <f t="shared" si="0"/>
        <v>0.58898459298798977</v>
      </c>
      <c r="G33" s="15" t="s">
        <v>36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1" x14ac:dyDescent="0.25">
      <c r="A34" s="16">
        <v>28</v>
      </c>
      <c r="B34" s="17" t="s">
        <v>37</v>
      </c>
      <c r="C34" s="20">
        <v>185</v>
      </c>
      <c r="D34" s="8">
        <v>556886</v>
      </c>
      <c r="E34" s="8">
        <v>254606</v>
      </c>
      <c r="F34" s="10">
        <f t="shared" si="0"/>
        <v>0.45719590724133846</v>
      </c>
      <c r="G34" s="15" t="s">
        <v>37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1" x14ac:dyDescent="0.25">
      <c r="A35" s="17">
        <v>29</v>
      </c>
      <c r="B35" s="17" t="s">
        <v>38</v>
      </c>
      <c r="C35" s="20">
        <v>89</v>
      </c>
      <c r="D35" s="8">
        <v>241805</v>
      </c>
      <c r="E35" s="8">
        <v>89718</v>
      </c>
      <c r="F35" s="10">
        <f t="shared" si="0"/>
        <v>0.37103451127975023</v>
      </c>
      <c r="G35" s="15" t="s">
        <v>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21" x14ac:dyDescent="0.25">
      <c r="A36" s="17">
        <v>30</v>
      </c>
      <c r="B36" s="17" t="s">
        <v>39</v>
      </c>
      <c r="C36" s="20">
        <v>233</v>
      </c>
      <c r="D36" s="8">
        <v>527408</v>
      </c>
      <c r="E36" s="8">
        <v>227699</v>
      </c>
      <c r="F36" s="10">
        <f t="shared" si="0"/>
        <v>0.43173216940205683</v>
      </c>
      <c r="G36" s="15" t="s">
        <v>39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1" x14ac:dyDescent="0.25">
      <c r="A37" s="16">
        <v>31</v>
      </c>
      <c r="B37" s="17" t="s">
        <v>40</v>
      </c>
      <c r="C37" s="20">
        <v>196</v>
      </c>
      <c r="D37" s="8">
        <v>658255</v>
      </c>
      <c r="E37" s="8">
        <v>187058</v>
      </c>
      <c r="F37" s="10">
        <f t="shared" si="0"/>
        <v>0.28417254711320084</v>
      </c>
      <c r="G37" s="15" t="s">
        <v>40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21" x14ac:dyDescent="0.25">
      <c r="A38" s="17">
        <v>32</v>
      </c>
      <c r="B38" s="17" t="s">
        <v>41</v>
      </c>
      <c r="C38" s="20">
        <v>47</v>
      </c>
      <c r="D38" s="8">
        <v>97847</v>
      </c>
      <c r="E38" s="8">
        <v>38860</v>
      </c>
      <c r="F38" s="10">
        <f t="shared" si="0"/>
        <v>0.39715065357139206</v>
      </c>
      <c r="G38" s="15" t="s">
        <v>41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1" x14ac:dyDescent="0.25">
      <c r="A39" s="17">
        <v>33</v>
      </c>
      <c r="B39" s="17" t="s">
        <v>42</v>
      </c>
      <c r="C39" s="20">
        <v>41</v>
      </c>
      <c r="D39" s="8">
        <v>54661</v>
      </c>
      <c r="E39" s="8">
        <v>24946</v>
      </c>
      <c r="F39" s="10">
        <f t="shared" si="0"/>
        <v>0.4563765756206436</v>
      </c>
      <c r="G39" s="15" t="s">
        <v>42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1" x14ac:dyDescent="0.25">
      <c r="A40" s="16">
        <v>34</v>
      </c>
      <c r="B40" s="17" t="s">
        <v>43</v>
      </c>
      <c r="C40" s="20">
        <v>144</v>
      </c>
      <c r="D40" s="8">
        <v>348570</v>
      </c>
      <c r="E40" s="8">
        <v>136661</v>
      </c>
      <c r="F40" s="10">
        <f t="shared" si="0"/>
        <v>0.39206185271251109</v>
      </c>
      <c r="G40" s="15" t="s">
        <v>43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21" x14ac:dyDescent="0.25">
      <c r="A41" s="17">
        <v>35</v>
      </c>
      <c r="B41" s="17" t="s">
        <v>44</v>
      </c>
      <c r="C41" s="20">
        <v>194</v>
      </c>
      <c r="D41" s="8">
        <v>651611</v>
      </c>
      <c r="E41" s="8">
        <v>165254</v>
      </c>
      <c r="F41" s="10">
        <f t="shared" si="0"/>
        <v>0.2536083644996785</v>
      </c>
      <c r="G41" s="15" t="s">
        <v>44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21" x14ac:dyDescent="0.25">
      <c r="A42" s="17">
        <v>36</v>
      </c>
      <c r="B42" s="17" t="s">
        <v>45</v>
      </c>
      <c r="C42" s="20">
        <v>104</v>
      </c>
      <c r="D42" s="8">
        <v>184080</v>
      </c>
      <c r="E42" s="8">
        <v>82533</v>
      </c>
      <c r="F42" s="10">
        <f t="shared" si="0"/>
        <v>0.44835397653194264</v>
      </c>
      <c r="G42" s="15" t="s">
        <v>45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21" x14ac:dyDescent="0.25">
      <c r="A43" s="16">
        <v>37</v>
      </c>
      <c r="B43" s="17" t="s">
        <v>46</v>
      </c>
      <c r="C43" s="20">
        <v>199</v>
      </c>
      <c r="D43" s="8">
        <v>540480</v>
      </c>
      <c r="E43" s="8">
        <v>181692</v>
      </c>
      <c r="F43" s="10">
        <f t="shared" si="0"/>
        <v>0.33616785079928951</v>
      </c>
      <c r="G43" s="15" t="s">
        <v>46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21" x14ac:dyDescent="0.25">
      <c r="A44" s="17">
        <v>38</v>
      </c>
      <c r="B44" s="17" t="s">
        <v>47</v>
      </c>
      <c r="C44" s="20">
        <v>178</v>
      </c>
      <c r="D44" s="8">
        <v>363138</v>
      </c>
      <c r="E44" s="8">
        <v>180821</v>
      </c>
      <c r="F44" s="10">
        <f t="shared" si="0"/>
        <v>0.49794017701259574</v>
      </c>
      <c r="G44" s="15" t="s">
        <v>47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1" customFormat="1" ht="21" x14ac:dyDescent="0.25">
      <c r="A45" s="21" t="s">
        <v>48</v>
      </c>
      <c r="B45" s="21"/>
      <c r="C45" s="18">
        <f>SUM(C7:C44)</f>
        <v>6292</v>
      </c>
      <c r="D45" s="9">
        <f>SUM(D7:D44)</f>
        <v>21130205</v>
      </c>
      <c r="E45" s="9">
        <f>SUM(E7:E44)</f>
        <v>7964010</v>
      </c>
      <c r="F45" s="11">
        <f t="shared" si="0"/>
        <v>0.37690169120460498</v>
      </c>
      <c r="G45" s="14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28"/>
      <c r="B46" s="28"/>
      <c r="C46" s="28"/>
      <c r="D46" s="28"/>
      <c r="E46" s="28"/>
      <c r="F46" s="28"/>
      <c r="G46" s="28"/>
    </row>
  </sheetData>
  <mergeCells count="13">
    <mergeCell ref="A46:G46"/>
    <mergeCell ref="A45:B45"/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selection activeCell="D64" sqref="D64"/>
    </sheetView>
  </sheetViews>
  <sheetFormatPr defaultRowHeight="15.75" x14ac:dyDescent="0.25"/>
  <cols>
    <col min="1" max="1" width="8" style="38" customWidth="1"/>
    <col min="2" max="2" width="22.28515625" style="38" customWidth="1"/>
    <col min="3" max="3" width="13.140625" style="38" customWidth="1"/>
    <col min="4" max="4" width="13.140625" style="54" customWidth="1"/>
    <col min="5" max="6" width="13.140625" style="38" customWidth="1"/>
    <col min="7" max="7" width="18.28515625" style="38" customWidth="1"/>
    <col min="8" max="8" width="8.85546875" style="38" customWidth="1"/>
    <col min="9" max="9" width="10" style="38" customWidth="1"/>
    <col min="10" max="11" width="9.140625" style="38" customWidth="1"/>
    <col min="12" max="12" width="10" style="38" customWidth="1"/>
    <col min="13" max="13" width="9.140625" style="38" customWidth="1"/>
    <col min="14" max="14" width="12" style="51" customWidth="1"/>
    <col min="15" max="27" width="9.140625" style="38" customWidth="1"/>
    <col min="28" max="16384" width="9.140625" style="38"/>
  </cols>
  <sheetData>
    <row r="1" spans="1:25" x14ac:dyDescent="0.25">
      <c r="A1" s="32" t="s">
        <v>0</v>
      </c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x14ac:dyDescent="0.25">
      <c r="A2" s="34" t="s">
        <v>1</v>
      </c>
      <c r="B2" s="34"/>
      <c r="C2" s="34"/>
      <c r="D2" s="34"/>
      <c r="E2" s="34"/>
      <c r="F2" s="34"/>
      <c r="G2" s="34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25">
      <c r="A3" s="34" t="str">
        <f>CdratiowithBran!A3</f>
        <v>DEPOSIT, ADVANCES AND CD RATIO  - DISTRICT WISE AS ON : 31.03.2015</v>
      </c>
      <c r="B3" s="34"/>
      <c r="C3" s="34"/>
      <c r="D3" s="34"/>
      <c r="E3" s="34"/>
      <c r="F3" s="34"/>
      <c r="G3" s="34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25">
      <c r="A4" s="47" t="s">
        <v>3</v>
      </c>
      <c r="B4" s="47"/>
      <c r="C4" s="47"/>
      <c r="D4" s="47"/>
      <c r="E4" s="47"/>
      <c r="F4" s="47"/>
      <c r="G4" s="47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6.5" customHeight="1" x14ac:dyDescent="0.25">
      <c r="A5" s="35" t="s">
        <v>4</v>
      </c>
      <c r="B5" s="35" t="s">
        <v>5</v>
      </c>
      <c r="C5" s="36" t="s">
        <v>49</v>
      </c>
      <c r="D5" s="36" t="s">
        <v>6</v>
      </c>
      <c r="E5" s="36" t="s">
        <v>7</v>
      </c>
      <c r="F5" s="36" t="s">
        <v>8</v>
      </c>
      <c r="G5" s="36" t="s">
        <v>9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6.5" customHeight="1" x14ac:dyDescent="0.25">
      <c r="A6" s="35"/>
      <c r="B6" s="35"/>
      <c r="C6" s="36"/>
      <c r="D6" s="36"/>
      <c r="E6" s="36"/>
      <c r="F6" s="36"/>
      <c r="G6" s="3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25">
      <c r="A7" s="48">
        <v>1</v>
      </c>
      <c r="B7" s="48" t="s">
        <v>10</v>
      </c>
      <c r="C7" s="48">
        <v>122</v>
      </c>
      <c r="D7" s="48">
        <f>CdratiowithBran!D7</f>
        <v>223878</v>
      </c>
      <c r="E7" s="48">
        <f>CdratiowithBran!E7</f>
        <v>112034</v>
      </c>
      <c r="F7" s="37">
        <f t="shared" ref="F7:F45" si="0">E7/D7</f>
        <v>0.50042433825565713</v>
      </c>
      <c r="G7" s="49" t="s">
        <v>10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25">
      <c r="A8" s="50">
        <v>2</v>
      </c>
      <c r="B8" s="50" t="s">
        <v>11</v>
      </c>
      <c r="C8" s="48">
        <v>48</v>
      </c>
      <c r="D8" s="48">
        <f>CdratiowithBran!D8</f>
        <v>80201</v>
      </c>
      <c r="E8" s="48">
        <f>CdratiowithBran!E8</f>
        <v>29827</v>
      </c>
      <c r="F8" s="37">
        <f t="shared" si="0"/>
        <v>0.37190309347763745</v>
      </c>
      <c r="G8" s="49" t="s">
        <v>11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25">
      <c r="A9" s="50">
        <v>3</v>
      </c>
      <c r="B9" s="50" t="s">
        <v>12</v>
      </c>
      <c r="C9" s="48">
        <v>152</v>
      </c>
      <c r="D9" s="48">
        <f>CdratiowithBran!D9</f>
        <v>389507</v>
      </c>
      <c r="E9" s="48">
        <f>CdratiowithBran!E9</f>
        <v>154345</v>
      </c>
      <c r="F9" s="37">
        <f t="shared" si="0"/>
        <v>0.39625732015085735</v>
      </c>
      <c r="G9" s="49" t="s">
        <v>12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25">
      <c r="A10" s="48">
        <v>4</v>
      </c>
      <c r="B10" s="50" t="s">
        <v>13</v>
      </c>
      <c r="C10" s="48">
        <v>96</v>
      </c>
      <c r="D10" s="48">
        <f>CdratiowithBran!D10</f>
        <v>229398</v>
      </c>
      <c r="E10" s="48">
        <f>CdratiowithBran!E10</f>
        <v>97642</v>
      </c>
      <c r="F10" s="37">
        <f t="shared" si="0"/>
        <v>0.42564451302975614</v>
      </c>
      <c r="G10" s="49" t="s">
        <v>13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25">
      <c r="A11" s="50">
        <v>5</v>
      </c>
      <c r="B11" s="50" t="s">
        <v>14</v>
      </c>
      <c r="C11" s="48">
        <v>179</v>
      </c>
      <c r="D11" s="48">
        <f>CdratiowithBran!D11</f>
        <v>547551</v>
      </c>
      <c r="E11" s="48">
        <f>CdratiowithBran!E11</f>
        <v>244622</v>
      </c>
      <c r="F11" s="37">
        <f t="shared" si="0"/>
        <v>0.4467565578366216</v>
      </c>
      <c r="G11" s="49" t="s">
        <v>14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25">
      <c r="A12" s="50">
        <v>6</v>
      </c>
      <c r="B12" s="50" t="s">
        <v>15</v>
      </c>
      <c r="C12" s="48">
        <v>222</v>
      </c>
      <c r="D12" s="48">
        <f>CdratiowithBran!D12</f>
        <v>834309</v>
      </c>
      <c r="E12" s="48">
        <f>CdratiowithBran!E12</f>
        <v>269578</v>
      </c>
      <c r="F12" s="37">
        <f t="shared" si="0"/>
        <v>0.32311529661072819</v>
      </c>
      <c r="G12" s="49" t="s">
        <v>15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25">
      <c r="A13" s="48">
        <v>7</v>
      </c>
      <c r="B13" s="50" t="s">
        <v>16</v>
      </c>
      <c r="C13" s="48">
        <v>191</v>
      </c>
      <c r="D13" s="48">
        <f>CdratiowithBran!D13</f>
        <v>596568</v>
      </c>
      <c r="E13" s="48">
        <f>CdratiowithBran!E13</f>
        <v>166300</v>
      </c>
      <c r="F13" s="37">
        <f t="shared" si="0"/>
        <v>0.27876118061981198</v>
      </c>
      <c r="G13" s="49" t="s"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x14ac:dyDescent="0.25">
      <c r="A14" s="50">
        <v>8</v>
      </c>
      <c r="B14" s="50" t="s">
        <v>17</v>
      </c>
      <c r="C14" s="48">
        <v>131</v>
      </c>
      <c r="D14" s="48">
        <f>CdratiowithBran!D14</f>
        <v>319217</v>
      </c>
      <c r="E14" s="48">
        <f>CdratiowithBran!E14</f>
        <v>115516</v>
      </c>
      <c r="F14" s="37">
        <f t="shared" si="0"/>
        <v>0.36187295789384649</v>
      </c>
      <c r="G14" s="49" t="s">
        <v>17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5">
      <c r="A15" s="50">
        <v>9</v>
      </c>
      <c r="B15" s="50" t="s">
        <v>18</v>
      </c>
      <c r="C15" s="48">
        <v>217</v>
      </c>
      <c r="D15" s="48">
        <f>CdratiowithBran!D15</f>
        <v>626676</v>
      </c>
      <c r="E15" s="48">
        <f>CdratiowithBran!E15</f>
        <v>238810</v>
      </c>
      <c r="F15" s="37">
        <f t="shared" si="0"/>
        <v>0.38107411166216676</v>
      </c>
      <c r="G15" s="49" t="s">
        <v>18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x14ac:dyDescent="0.25">
      <c r="A16" s="48">
        <v>10</v>
      </c>
      <c r="B16" s="50" t="s">
        <v>19</v>
      </c>
      <c r="C16" s="48">
        <v>232</v>
      </c>
      <c r="D16" s="48">
        <f>CdratiowithBran!D16</f>
        <v>541582</v>
      </c>
      <c r="E16" s="48">
        <f>CdratiowithBran!E16</f>
        <v>261260</v>
      </c>
      <c r="F16" s="37">
        <f t="shared" si="0"/>
        <v>0.48240155692028169</v>
      </c>
      <c r="G16" s="49" t="s">
        <v>19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x14ac:dyDescent="0.25">
      <c r="A17" s="50">
        <v>11</v>
      </c>
      <c r="B17" s="50" t="s">
        <v>20</v>
      </c>
      <c r="C17" s="48">
        <v>246</v>
      </c>
      <c r="D17" s="48">
        <f>CdratiowithBran!D17</f>
        <v>814311</v>
      </c>
      <c r="E17" s="48">
        <f>CdratiowithBran!E17</f>
        <v>269162</v>
      </c>
      <c r="F17" s="37">
        <f t="shared" si="0"/>
        <v>0.33053956043821098</v>
      </c>
      <c r="G17" s="49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x14ac:dyDescent="0.25">
      <c r="A18" s="50">
        <v>12</v>
      </c>
      <c r="B18" s="50" t="s">
        <v>21</v>
      </c>
      <c r="C18" s="48">
        <v>154</v>
      </c>
      <c r="D18" s="48">
        <f>CdratiowithBran!D18</f>
        <v>432535</v>
      </c>
      <c r="E18" s="48">
        <f>CdratiowithBran!E18</f>
        <v>137488</v>
      </c>
      <c r="F18" s="37">
        <f t="shared" si="0"/>
        <v>0.31786560625151722</v>
      </c>
      <c r="G18" s="49" t="s">
        <v>21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x14ac:dyDescent="0.25">
      <c r="A19" s="48">
        <v>13</v>
      </c>
      <c r="B19" s="50" t="s">
        <v>22</v>
      </c>
      <c r="C19" s="48">
        <v>93</v>
      </c>
      <c r="D19" s="48">
        <f>CdratiowithBran!D19</f>
        <v>215168</v>
      </c>
      <c r="E19" s="48">
        <f>CdratiowithBran!E19</f>
        <v>85011</v>
      </c>
      <c r="F19" s="37">
        <f t="shared" si="0"/>
        <v>0.39509127751338491</v>
      </c>
      <c r="G19" s="49" t="s">
        <v>22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x14ac:dyDescent="0.25">
      <c r="A20" s="50">
        <v>14</v>
      </c>
      <c r="B20" s="50" t="s">
        <v>23</v>
      </c>
      <c r="C20" s="48">
        <v>82</v>
      </c>
      <c r="D20" s="48">
        <f>CdratiowithBran!D20</f>
        <v>180045</v>
      </c>
      <c r="E20" s="48">
        <f>CdratiowithBran!E20</f>
        <v>57841</v>
      </c>
      <c r="F20" s="37">
        <f t="shared" si="0"/>
        <v>0.32125857424532756</v>
      </c>
      <c r="G20" s="49" t="s">
        <v>23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x14ac:dyDescent="0.25">
      <c r="A21" s="50">
        <v>15</v>
      </c>
      <c r="B21" s="50" t="s">
        <v>24</v>
      </c>
      <c r="C21" s="48">
        <v>101</v>
      </c>
      <c r="D21" s="48">
        <f>CdratiowithBran!D21</f>
        <v>218638</v>
      </c>
      <c r="E21" s="48">
        <f>CdratiowithBran!E21</f>
        <v>123542</v>
      </c>
      <c r="F21" s="37">
        <f t="shared" si="0"/>
        <v>0.5650527355720415</v>
      </c>
      <c r="G21" s="49" t="s">
        <v>24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x14ac:dyDescent="0.25">
      <c r="A22" s="48">
        <v>16</v>
      </c>
      <c r="B22" s="50" t="s">
        <v>25</v>
      </c>
      <c r="C22" s="48">
        <v>148</v>
      </c>
      <c r="D22" s="48">
        <f>CdratiowithBran!D22</f>
        <v>300750</v>
      </c>
      <c r="E22" s="48">
        <f>CdratiowithBran!E22</f>
        <v>146190</v>
      </c>
      <c r="F22" s="37">
        <f t="shared" si="0"/>
        <v>0.48608478802992516</v>
      </c>
      <c r="G22" s="49" t="s">
        <v>25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25">
      <c r="A23" s="50">
        <v>17</v>
      </c>
      <c r="B23" s="50" t="s">
        <v>26</v>
      </c>
      <c r="C23" s="48">
        <v>93</v>
      </c>
      <c r="D23" s="48">
        <f>CdratiowithBran!D23</f>
        <v>179619</v>
      </c>
      <c r="E23" s="48">
        <f>CdratiowithBran!E23</f>
        <v>103751</v>
      </c>
      <c r="F23" s="37">
        <f t="shared" si="0"/>
        <v>0.5776170672367622</v>
      </c>
      <c r="G23" s="49" t="s">
        <v>26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25">
      <c r="A24" s="50">
        <v>18</v>
      </c>
      <c r="B24" s="50" t="s">
        <v>27</v>
      </c>
      <c r="C24" s="48">
        <v>81</v>
      </c>
      <c r="D24" s="48">
        <f>CdratiowithBran!D24</f>
        <v>137844</v>
      </c>
      <c r="E24" s="48">
        <f>CdratiowithBran!E24</f>
        <v>80187</v>
      </c>
      <c r="F24" s="37">
        <f t="shared" si="0"/>
        <v>0.58172281709758855</v>
      </c>
      <c r="G24" s="49" t="s">
        <v>27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25">
      <c r="A25" s="48">
        <v>19</v>
      </c>
      <c r="B25" s="50" t="s">
        <v>28</v>
      </c>
      <c r="C25" s="48">
        <v>66</v>
      </c>
      <c r="D25" s="48">
        <f>CdratiowithBran!D25</f>
        <v>177922</v>
      </c>
      <c r="E25" s="48">
        <f>CdratiowithBran!E25</f>
        <v>63445</v>
      </c>
      <c r="F25" s="37">
        <f t="shared" si="0"/>
        <v>0.35658884230168275</v>
      </c>
      <c r="G25" s="49" t="s">
        <v>28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x14ac:dyDescent="0.25">
      <c r="A26" s="50">
        <v>20</v>
      </c>
      <c r="B26" s="50" t="s">
        <v>29</v>
      </c>
      <c r="C26" s="48">
        <v>92</v>
      </c>
      <c r="D26" s="48">
        <f>CdratiowithBran!D26</f>
        <v>189505</v>
      </c>
      <c r="E26" s="48">
        <f>CdratiowithBran!E26</f>
        <v>74136</v>
      </c>
      <c r="F26" s="37">
        <f t="shared" si="0"/>
        <v>0.39120867523284347</v>
      </c>
      <c r="G26" s="49" t="s">
        <v>29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25">
      <c r="A27" s="50">
        <v>21</v>
      </c>
      <c r="B27" s="50" t="s">
        <v>30</v>
      </c>
      <c r="C27" s="48">
        <v>252</v>
      </c>
      <c r="D27" s="48">
        <f>CdratiowithBran!D27</f>
        <v>434497</v>
      </c>
      <c r="E27" s="48">
        <f>CdratiowithBran!E27</f>
        <v>148939</v>
      </c>
      <c r="F27" s="37">
        <f t="shared" si="0"/>
        <v>0.3427848753846402</v>
      </c>
      <c r="G27" s="49" t="s">
        <v>30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x14ac:dyDescent="0.25">
      <c r="A28" s="48">
        <v>22</v>
      </c>
      <c r="B28" s="50" t="s">
        <v>31</v>
      </c>
      <c r="C28" s="48">
        <v>114</v>
      </c>
      <c r="D28" s="48">
        <f>CdratiowithBran!D28</f>
        <v>390201</v>
      </c>
      <c r="E28" s="48">
        <f>CdratiowithBran!E28</f>
        <v>104262</v>
      </c>
      <c r="F28" s="37">
        <f t="shared" si="0"/>
        <v>0.26720075038249519</v>
      </c>
      <c r="G28" s="49" t="s">
        <v>31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x14ac:dyDescent="0.25">
      <c r="A29" s="50">
        <v>23</v>
      </c>
      <c r="B29" s="50" t="s">
        <v>32</v>
      </c>
      <c r="C29" s="48">
        <v>324</v>
      </c>
      <c r="D29" s="48">
        <f>CdratiowithBran!D29</f>
        <v>1120235</v>
      </c>
      <c r="E29" s="48">
        <f>CdratiowithBran!E29</f>
        <v>459180</v>
      </c>
      <c r="F29" s="37">
        <f t="shared" si="0"/>
        <v>0.40989613786393031</v>
      </c>
      <c r="G29" s="49" t="s">
        <v>32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x14ac:dyDescent="0.25">
      <c r="A30" s="50">
        <v>24</v>
      </c>
      <c r="B30" s="50" t="s">
        <v>33</v>
      </c>
      <c r="C30" s="48">
        <v>195</v>
      </c>
      <c r="D30" s="48">
        <f>CdratiowithBran!D30</f>
        <v>524207</v>
      </c>
      <c r="E30" s="48">
        <f>CdratiowithBran!E30</f>
        <v>168278</v>
      </c>
      <c r="F30" s="37">
        <f t="shared" si="0"/>
        <v>0.32101440843025753</v>
      </c>
      <c r="G30" s="49" t="s">
        <v>33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x14ac:dyDescent="0.25">
      <c r="A31" s="48">
        <v>25</v>
      </c>
      <c r="B31" s="50" t="s">
        <v>34</v>
      </c>
      <c r="C31" s="48">
        <v>116</v>
      </c>
      <c r="D31" s="48">
        <f>CdratiowithBran!D31</f>
        <v>262025</v>
      </c>
      <c r="E31" s="48">
        <f>CdratiowithBran!E31</f>
        <v>96815</v>
      </c>
      <c r="F31" s="37">
        <f t="shared" si="0"/>
        <v>0.36948764430874914</v>
      </c>
      <c r="G31" s="49" t="s">
        <v>34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x14ac:dyDescent="0.25">
      <c r="A32" s="50">
        <v>26</v>
      </c>
      <c r="B32" s="50" t="s">
        <v>35</v>
      </c>
      <c r="C32" s="48">
        <v>764</v>
      </c>
      <c r="D32" s="48">
        <f>CdratiowithBran!D32</f>
        <v>6584626</v>
      </c>
      <c r="E32" s="48">
        <f>CdratiowithBran!E32</f>
        <v>2377236</v>
      </c>
      <c r="F32" s="37">
        <f t="shared" si="0"/>
        <v>0.3610282497441768</v>
      </c>
      <c r="G32" s="49" t="s">
        <v>35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x14ac:dyDescent="0.25">
      <c r="A33" s="50">
        <v>27</v>
      </c>
      <c r="B33" s="50" t="s">
        <v>36</v>
      </c>
      <c r="C33" s="48">
        <v>176</v>
      </c>
      <c r="D33" s="48">
        <f>CdratiowithBran!D33</f>
        <v>354449</v>
      </c>
      <c r="E33" s="48">
        <f>CdratiowithBran!E33</f>
        <v>208765</v>
      </c>
      <c r="F33" s="37">
        <f t="shared" si="0"/>
        <v>0.58898459298798977</v>
      </c>
      <c r="G33" s="49" t="s">
        <v>36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x14ac:dyDescent="0.25">
      <c r="A34" s="48">
        <v>28</v>
      </c>
      <c r="B34" s="50" t="s">
        <v>37</v>
      </c>
      <c r="C34" s="48">
        <v>185</v>
      </c>
      <c r="D34" s="48">
        <f>CdratiowithBran!D34</f>
        <v>556886</v>
      </c>
      <c r="E34" s="48">
        <f>CdratiowithBran!E34</f>
        <v>254606</v>
      </c>
      <c r="F34" s="37">
        <f t="shared" si="0"/>
        <v>0.45719590724133846</v>
      </c>
      <c r="G34" s="49" t="s">
        <v>37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x14ac:dyDescent="0.25">
      <c r="A35" s="50">
        <v>29</v>
      </c>
      <c r="B35" s="50" t="s">
        <v>38</v>
      </c>
      <c r="C35" s="48">
        <v>89</v>
      </c>
      <c r="D35" s="48">
        <f>CdratiowithBran!D35</f>
        <v>241805</v>
      </c>
      <c r="E35" s="48">
        <f>CdratiowithBran!E35</f>
        <v>89718</v>
      </c>
      <c r="F35" s="37">
        <f t="shared" si="0"/>
        <v>0.37103451127975023</v>
      </c>
      <c r="G35" s="49" t="s">
        <v>38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x14ac:dyDescent="0.25">
      <c r="A36" s="50">
        <v>30</v>
      </c>
      <c r="B36" s="50" t="s">
        <v>39</v>
      </c>
      <c r="C36" s="48">
        <v>233</v>
      </c>
      <c r="D36" s="48">
        <f>CdratiowithBran!D36</f>
        <v>527408</v>
      </c>
      <c r="E36" s="48">
        <f>CdratiowithBran!E36</f>
        <v>227699</v>
      </c>
      <c r="F36" s="37">
        <f t="shared" si="0"/>
        <v>0.43173216940205683</v>
      </c>
      <c r="G36" s="49" t="s">
        <v>39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x14ac:dyDescent="0.25">
      <c r="A37" s="48">
        <v>31</v>
      </c>
      <c r="B37" s="50" t="s">
        <v>40</v>
      </c>
      <c r="C37" s="48">
        <v>196</v>
      </c>
      <c r="D37" s="48">
        <f>CdratiowithBran!D37</f>
        <v>658255</v>
      </c>
      <c r="E37" s="48">
        <f>CdratiowithBran!E37</f>
        <v>187058</v>
      </c>
      <c r="F37" s="37">
        <f t="shared" si="0"/>
        <v>0.28417254711320084</v>
      </c>
      <c r="G37" s="49" t="s">
        <v>40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x14ac:dyDescent="0.25">
      <c r="A38" s="50">
        <v>32</v>
      </c>
      <c r="B38" s="50" t="s">
        <v>41</v>
      </c>
      <c r="C38" s="48">
        <v>47</v>
      </c>
      <c r="D38" s="48">
        <f>CdratiowithBran!D38</f>
        <v>97847</v>
      </c>
      <c r="E38" s="48">
        <f>CdratiowithBran!E38</f>
        <v>38860</v>
      </c>
      <c r="F38" s="37">
        <f t="shared" si="0"/>
        <v>0.39715065357139206</v>
      </c>
      <c r="G38" s="49" t="s">
        <v>41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x14ac:dyDescent="0.25">
      <c r="A39" s="50">
        <v>33</v>
      </c>
      <c r="B39" s="50" t="s">
        <v>42</v>
      </c>
      <c r="C39" s="48">
        <v>41</v>
      </c>
      <c r="D39" s="48">
        <f>CdratiowithBran!D39</f>
        <v>54661</v>
      </c>
      <c r="E39" s="48">
        <f>CdratiowithBran!E39</f>
        <v>24946</v>
      </c>
      <c r="F39" s="37">
        <f t="shared" si="0"/>
        <v>0.4563765756206436</v>
      </c>
      <c r="G39" s="49" t="s">
        <v>42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x14ac:dyDescent="0.25">
      <c r="A40" s="48">
        <v>34</v>
      </c>
      <c r="B40" s="50" t="s">
        <v>43</v>
      </c>
      <c r="C40" s="48">
        <v>144</v>
      </c>
      <c r="D40" s="48">
        <f>CdratiowithBran!D40</f>
        <v>348570</v>
      </c>
      <c r="E40" s="48">
        <f>CdratiowithBran!E40</f>
        <v>136661</v>
      </c>
      <c r="F40" s="37">
        <f t="shared" si="0"/>
        <v>0.39206185271251109</v>
      </c>
      <c r="G40" s="49" t="s">
        <v>43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x14ac:dyDescent="0.25">
      <c r="A41" s="50">
        <v>35</v>
      </c>
      <c r="B41" s="50" t="s">
        <v>44</v>
      </c>
      <c r="C41" s="48">
        <v>194</v>
      </c>
      <c r="D41" s="48">
        <f>CdratiowithBran!D41</f>
        <v>651611</v>
      </c>
      <c r="E41" s="48">
        <f>CdratiowithBran!E41</f>
        <v>165254</v>
      </c>
      <c r="F41" s="37">
        <f t="shared" si="0"/>
        <v>0.2536083644996785</v>
      </c>
      <c r="G41" s="49" t="s">
        <v>44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x14ac:dyDescent="0.25">
      <c r="A42" s="50">
        <v>36</v>
      </c>
      <c r="B42" s="50" t="s">
        <v>45</v>
      </c>
      <c r="C42" s="48">
        <v>104</v>
      </c>
      <c r="D42" s="48">
        <f>CdratiowithBran!D42</f>
        <v>184080</v>
      </c>
      <c r="E42" s="48">
        <f>CdratiowithBran!E42</f>
        <v>82533</v>
      </c>
      <c r="F42" s="37">
        <f t="shared" si="0"/>
        <v>0.44835397653194264</v>
      </c>
      <c r="G42" s="49" t="s">
        <v>45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x14ac:dyDescent="0.25">
      <c r="A43" s="48">
        <v>37</v>
      </c>
      <c r="B43" s="50" t="s">
        <v>46</v>
      </c>
      <c r="C43" s="48">
        <v>199</v>
      </c>
      <c r="D43" s="48">
        <f>CdratiowithBran!D43</f>
        <v>540480</v>
      </c>
      <c r="E43" s="48">
        <f>CdratiowithBran!E43</f>
        <v>181692</v>
      </c>
      <c r="F43" s="37">
        <f t="shared" si="0"/>
        <v>0.33616785079928951</v>
      </c>
      <c r="G43" s="49" t="s">
        <v>46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x14ac:dyDescent="0.25">
      <c r="A44" s="50">
        <v>38</v>
      </c>
      <c r="B44" s="50" t="s">
        <v>47</v>
      </c>
      <c r="C44" s="48">
        <v>178</v>
      </c>
      <c r="D44" s="48">
        <f>CdratiowithBran!D44</f>
        <v>363138</v>
      </c>
      <c r="E44" s="48">
        <f>CdratiowithBran!E44</f>
        <v>180821</v>
      </c>
      <c r="F44" s="37">
        <f t="shared" si="0"/>
        <v>0.49794017701259574</v>
      </c>
      <c r="G44" s="49" t="s">
        <v>47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s="46" customFormat="1" x14ac:dyDescent="0.25">
      <c r="A45" s="55" t="s">
        <v>48</v>
      </c>
      <c r="B45" s="55"/>
      <c r="C45" s="56">
        <v>6297</v>
      </c>
      <c r="D45" s="57">
        <f>SUM(D7:D44)</f>
        <v>21130205</v>
      </c>
      <c r="E45" s="57">
        <f>SUM(E7:E44)</f>
        <v>7964010</v>
      </c>
      <c r="F45" s="44">
        <f t="shared" si="0"/>
        <v>0.37690169120460498</v>
      </c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x14ac:dyDescent="0.25">
      <c r="A46" s="34" t="s">
        <v>50</v>
      </c>
      <c r="B46" s="34"/>
      <c r="C46" s="34"/>
      <c r="D46" s="34"/>
      <c r="E46" s="34"/>
      <c r="F46" s="34"/>
      <c r="G46" s="34"/>
    </row>
    <row r="47" spans="1:25" x14ac:dyDescent="0.25">
      <c r="A47" s="39">
        <v>1</v>
      </c>
      <c r="B47" s="39" t="s">
        <v>51</v>
      </c>
      <c r="C47" s="52">
        <v>642037</v>
      </c>
      <c r="D47" s="52"/>
      <c r="E47" s="52"/>
      <c r="F47" s="39"/>
      <c r="G47" s="39"/>
    </row>
    <row r="48" spans="1:25" x14ac:dyDescent="0.25">
      <c r="A48" s="39">
        <v>2</v>
      </c>
      <c r="B48" s="39" t="s">
        <v>52</v>
      </c>
      <c r="C48" s="52">
        <v>44520</v>
      </c>
      <c r="D48" s="52"/>
      <c r="E48" s="52"/>
      <c r="F48" s="39"/>
      <c r="G48" s="39"/>
    </row>
    <row r="49" spans="1:14" x14ac:dyDescent="0.25">
      <c r="A49" s="39">
        <v>3</v>
      </c>
      <c r="B49" s="39" t="s">
        <v>53</v>
      </c>
      <c r="C49" s="52">
        <v>17033</v>
      </c>
      <c r="D49" s="52"/>
      <c r="E49" s="52"/>
      <c r="F49" s="39"/>
      <c r="G49" s="39"/>
    </row>
    <row r="50" spans="1:14" x14ac:dyDescent="0.25">
      <c r="A50" s="39">
        <v>4</v>
      </c>
      <c r="B50" s="39" t="s">
        <v>54</v>
      </c>
      <c r="C50" s="52">
        <v>20379</v>
      </c>
      <c r="D50" s="52"/>
      <c r="E50" s="52"/>
      <c r="F50" s="39"/>
      <c r="G50" s="39"/>
    </row>
    <row r="51" spans="1:14" x14ac:dyDescent="0.25">
      <c r="A51" s="39">
        <v>5</v>
      </c>
      <c r="B51" s="39" t="s">
        <v>55</v>
      </c>
      <c r="C51" s="52">
        <v>21265</v>
      </c>
      <c r="D51" s="52"/>
      <c r="E51" s="52"/>
      <c r="F51" s="39"/>
      <c r="G51" s="39"/>
    </row>
    <row r="52" spans="1:14" x14ac:dyDescent="0.25">
      <c r="A52" s="39">
        <v>6</v>
      </c>
      <c r="B52" s="39" t="s">
        <v>56</v>
      </c>
      <c r="C52" s="52">
        <v>8005</v>
      </c>
      <c r="D52" s="52"/>
      <c r="E52" s="52"/>
      <c r="F52" s="39"/>
      <c r="G52" s="39"/>
    </row>
    <row r="53" spans="1:14" x14ac:dyDescent="0.25">
      <c r="A53" s="39">
        <v>7</v>
      </c>
      <c r="B53" s="39" t="s">
        <v>57</v>
      </c>
      <c r="C53" s="52">
        <v>17563</v>
      </c>
      <c r="D53" s="52"/>
      <c r="E53" s="52"/>
      <c r="F53" s="39"/>
      <c r="G53" s="39"/>
    </row>
    <row r="54" spans="1:14" x14ac:dyDescent="0.25">
      <c r="A54" s="39">
        <v>8</v>
      </c>
      <c r="B54" s="39" t="s">
        <v>58</v>
      </c>
      <c r="C54" s="52">
        <v>7986</v>
      </c>
      <c r="D54" s="52"/>
      <c r="E54" s="52"/>
      <c r="F54" s="39"/>
      <c r="G54" s="39"/>
    </row>
    <row r="55" spans="1:14" x14ac:dyDescent="0.25">
      <c r="A55" s="39">
        <v>9</v>
      </c>
      <c r="B55" s="39" t="s">
        <v>59</v>
      </c>
      <c r="C55" s="52">
        <v>11131</v>
      </c>
      <c r="D55" s="52"/>
      <c r="E55" s="52"/>
      <c r="F55" s="39"/>
      <c r="G55" s="39"/>
    </row>
    <row r="56" spans="1:14" x14ac:dyDescent="0.25">
      <c r="A56" s="39">
        <v>10</v>
      </c>
      <c r="B56" s="39" t="s">
        <v>60</v>
      </c>
      <c r="C56" s="52">
        <v>92032</v>
      </c>
      <c r="D56" s="52"/>
      <c r="E56" s="52"/>
      <c r="F56" s="39"/>
      <c r="G56" s="39"/>
    </row>
    <row r="57" spans="1:14" x14ac:dyDescent="0.25">
      <c r="A57" s="60" t="s">
        <v>62</v>
      </c>
      <c r="B57" s="61"/>
      <c r="C57" s="61"/>
      <c r="D57" s="62"/>
      <c r="E57" s="40">
        <f>SUM(C47:E56)</f>
        <v>881951</v>
      </c>
      <c r="F57" s="39"/>
      <c r="G57" s="39"/>
    </row>
    <row r="58" spans="1:14" s="46" customFormat="1" x14ac:dyDescent="0.25">
      <c r="A58" s="63" t="s">
        <v>48</v>
      </c>
      <c r="B58" s="64"/>
      <c r="C58" s="41">
        <f>C45</f>
        <v>6297</v>
      </c>
      <c r="D58" s="42">
        <f>D45</f>
        <v>21130205</v>
      </c>
      <c r="E58" s="43">
        <f>E57+E45</f>
        <v>8845961</v>
      </c>
      <c r="F58" s="44">
        <f>E58/D58</f>
        <v>0.41864056690410717</v>
      </c>
      <c r="G58" s="45" t="s">
        <v>48</v>
      </c>
      <c r="N58" s="53"/>
    </row>
    <row r="59" spans="1:14" x14ac:dyDescent="0.25">
      <c r="B59" s="38" t="s">
        <v>61</v>
      </c>
    </row>
    <row r="60" spans="1:14" x14ac:dyDescent="0.25">
      <c r="B60" s="38" t="s">
        <v>61</v>
      </c>
    </row>
    <row r="61" spans="1:14" x14ac:dyDescent="0.25">
      <c r="B61" s="38" t="s">
        <v>61</v>
      </c>
    </row>
    <row r="62" spans="1:14" x14ac:dyDescent="0.25">
      <c r="B62" s="38" t="s">
        <v>61</v>
      </c>
    </row>
    <row r="63" spans="1:14" x14ac:dyDescent="0.25">
      <c r="B63" s="38" t="s">
        <v>61</v>
      </c>
    </row>
    <row r="64" spans="1:14" x14ac:dyDescent="0.25">
      <c r="B64" s="38" t="s">
        <v>61</v>
      </c>
    </row>
    <row r="65" spans="2:2" x14ac:dyDescent="0.25">
      <c r="B65" s="38" t="s">
        <v>61</v>
      </c>
    </row>
    <row r="66" spans="2:2" x14ac:dyDescent="0.25">
      <c r="B66" s="38" t="s">
        <v>61</v>
      </c>
    </row>
    <row r="67" spans="2:2" x14ac:dyDescent="0.25">
      <c r="B67" s="38" t="s">
        <v>61</v>
      </c>
    </row>
    <row r="68" spans="2:2" x14ac:dyDescent="0.25">
      <c r="B68" s="38" t="s">
        <v>61</v>
      </c>
    </row>
    <row r="69" spans="2:2" x14ac:dyDescent="0.25">
      <c r="B69" s="38" t="s">
        <v>61</v>
      </c>
    </row>
    <row r="70" spans="2:2" x14ac:dyDescent="0.25">
      <c r="B70" s="38" t="s">
        <v>61</v>
      </c>
    </row>
    <row r="71" spans="2:2" x14ac:dyDescent="0.25">
      <c r="B71" s="38" t="s">
        <v>61</v>
      </c>
    </row>
    <row r="72" spans="2:2" x14ac:dyDescent="0.25">
      <c r="B72" s="38" t="s">
        <v>61</v>
      </c>
    </row>
    <row r="73" spans="2:2" x14ac:dyDescent="0.25">
      <c r="B73" s="38" t="s">
        <v>61</v>
      </c>
    </row>
    <row r="74" spans="2:2" x14ac:dyDescent="0.25">
      <c r="B74" s="38" t="s">
        <v>61</v>
      </c>
    </row>
    <row r="75" spans="2:2" x14ac:dyDescent="0.25">
      <c r="B75" s="38" t="s">
        <v>61</v>
      </c>
    </row>
    <row r="76" spans="2:2" x14ac:dyDescent="0.25">
      <c r="B76" s="38" t="s">
        <v>61</v>
      </c>
    </row>
    <row r="77" spans="2:2" x14ac:dyDescent="0.25">
      <c r="B77" s="38" t="s">
        <v>61</v>
      </c>
    </row>
    <row r="78" spans="2:2" x14ac:dyDescent="0.25">
      <c r="B78" s="38" t="s">
        <v>61</v>
      </c>
    </row>
    <row r="79" spans="2:2" x14ac:dyDescent="0.25">
      <c r="B79" s="38" t="s">
        <v>61</v>
      </c>
    </row>
    <row r="80" spans="2:2" x14ac:dyDescent="0.25">
      <c r="B80" s="38" t="s">
        <v>61</v>
      </c>
    </row>
    <row r="81" spans="2:2" x14ac:dyDescent="0.25">
      <c r="B81" s="38" t="s">
        <v>61</v>
      </c>
    </row>
    <row r="82" spans="2:2" x14ac:dyDescent="0.25">
      <c r="B82" s="38" t="s">
        <v>61</v>
      </c>
    </row>
    <row r="83" spans="2:2" x14ac:dyDescent="0.25">
      <c r="B83" s="38" t="s">
        <v>61</v>
      </c>
    </row>
    <row r="84" spans="2:2" x14ac:dyDescent="0.25">
      <c r="B84" s="38" t="s">
        <v>61</v>
      </c>
    </row>
    <row r="85" spans="2:2" x14ac:dyDescent="0.25">
      <c r="B85" s="38" t="s">
        <v>61</v>
      </c>
    </row>
    <row r="86" spans="2:2" x14ac:dyDescent="0.25">
      <c r="B86" s="38" t="s">
        <v>61</v>
      </c>
    </row>
    <row r="87" spans="2:2" x14ac:dyDescent="0.25">
      <c r="B87" s="38" t="s">
        <v>61</v>
      </c>
    </row>
    <row r="88" spans="2:2" x14ac:dyDescent="0.25">
      <c r="B88" s="38" t="s">
        <v>61</v>
      </c>
    </row>
    <row r="89" spans="2:2" x14ac:dyDescent="0.25">
      <c r="B89" s="38" t="s">
        <v>61</v>
      </c>
    </row>
  </sheetData>
  <mergeCells count="25">
    <mergeCell ref="A57:D57"/>
    <mergeCell ref="A58:B58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C56:E56"/>
    <mergeCell ref="C50:E50"/>
    <mergeCell ref="C49:E49"/>
    <mergeCell ref="A45:B45"/>
    <mergeCell ref="A46:G46"/>
    <mergeCell ref="C47:E47"/>
    <mergeCell ref="C48:E48"/>
    <mergeCell ref="C51:E51"/>
    <mergeCell ref="C52:E52"/>
    <mergeCell ref="C54:E54"/>
    <mergeCell ref="C55:E55"/>
    <mergeCell ref="C53:E53"/>
  </mergeCells>
  <pageMargins left="0.62992125984251968" right="0.23622047244094491" top="0.35433070866141736" bottom="0.15748031496062992" header="0.31496062992125984" footer="0.31496062992125984"/>
  <pageSetup paperSize="9" scale="85" fitToWidth="0" orientation="portrait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CdratiowithBran</vt:lpstr>
      <vt:lpstr>CdratiowithBran_OutsideBihar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2015-04-27T09:46:41Z</cp:lastPrinted>
  <dcterms:created xsi:type="dcterms:W3CDTF">2013-08-22T12:33:56Z</dcterms:created>
  <dcterms:modified xsi:type="dcterms:W3CDTF">2015-04-27T09:46:45Z</dcterms:modified>
</cp:coreProperties>
</file>