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ACKUP 20.06.2014\Desktop\"/>
    </mc:Choice>
  </mc:AlternateContent>
  <bookViews>
    <workbookView xWindow="360" yWindow="60" windowWidth="5655" windowHeight="6660"/>
  </bookViews>
  <sheets>
    <sheet name="CD RATIO" sheetId="2" r:id="rId1"/>
    <sheet name="Sheet3" sheetId="3" r:id="rId2"/>
  </sheets>
  <calcPr calcId="152511"/>
</workbook>
</file>

<file path=xl/calcChain.xml><?xml version="1.0" encoding="utf-8"?>
<calcChain xmlns="http://schemas.openxmlformats.org/spreadsheetml/2006/main">
  <c r="C57" i="2" l="1"/>
  <c r="E56" i="2"/>
  <c r="E44" i="2"/>
  <c r="F44" i="2" s="1"/>
  <c r="D44" i="2"/>
  <c r="F43" i="2"/>
  <c r="E43" i="2"/>
  <c r="D43" i="2"/>
  <c r="E42" i="2"/>
  <c r="F42" i="2" s="1"/>
  <c r="D42" i="2"/>
  <c r="E41" i="2"/>
  <c r="F41" i="2" s="1"/>
  <c r="D41" i="2"/>
  <c r="E40" i="2"/>
  <c r="F40" i="2" s="1"/>
  <c r="D40" i="2"/>
  <c r="F39" i="2"/>
  <c r="E39" i="2"/>
  <c r="D39" i="2"/>
  <c r="E38" i="2"/>
  <c r="F38" i="2" s="1"/>
  <c r="D38" i="2"/>
  <c r="E37" i="2"/>
  <c r="F37" i="2" s="1"/>
  <c r="D37" i="2"/>
  <c r="E36" i="2"/>
  <c r="F36" i="2" s="1"/>
  <c r="D36" i="2"/>
  <c r="F35" i="2"/>
  <c r="E35" i="2"/>
  <c r="D35" i="2"/>
  <c r="E34" i="2"/>
  <c r="F34" i="2" s="1"/>
  <c r="D34" i="2"/>
  <c r="E33" i="2"/>
  <c r="F33" i="2" s="1"/>
  <c r="D33" i="2"/>
  <c r="D32" i="2"/>
  <c r="F32" i="2" s="1"/>
  <c r="E31" i="2"/>
  <c r="F31" i="2" s="1"/>
  <c r="D31" i="2"/>
  <c r="E30" i="2"/>
  <c r="F30" i="2" s="1"/>
  <c r="D30" i="2"/>
  <c r="E29" i="2"/>
  <c r="F29" i="2" s="1"/>
  <c r="D29" i="2"/>
  <c r="F28" i="2"/>
  <c r="E28" i="2"/>
  <c r="D28" i="2"/>
  <c r="E27" i="2"/>
  <c r="F27" i="2" s="1"/>
  <c r="D27" i="2"/>
  <c r="E26" i="2"/>
  <c r="F26" i="2" s="1"/>
  <c r="D26" i="2"/>
  <c r="E25" i="2"/>
  <c r="F25" i="2" s="1"/>
  <c r="D25" i="2"/>
  <c r="F24" i="2"/>
  <c r="E24" i="2"/>
  <c r="D24" i="2"/>
  <c r="E23" i="2"/>
  <c r="F23" i="2" s="1"/>
  <c r="D23" i="2"/>
  <c r="E22" i="2"/>
  <c r="F22" i="2" s="1"/>
  <c r="D22" i="2"/>
  <c r="E21" i="2"/>
  <c r="F21" i="2" s="1"/>
  <c r="D21" i="2"/>
  <c r="F20" i="2"/>
  <c r="E20" i="2"/>
  <c r="D20" i="2"/>
  <c r="E19" i="2"/>
  <c r="F19" i="2" s="1"/>
  <c r="D19" i="2"/>
  <c r="E18" i="2"/>
  <c r="F18" i="2" s="1"/>
  <c r="D18" i="2"/>
  <c r="E17" i="2"/>
  <c r="F17" i="2" s="1"/>
  <c r="D17" i="2"/>
  <c r="F16" i="2"/>
  <c r="E16" i="2"/>
  <c r="D16" i="2"/>
  <c r="E15" i="2"/>
  <c r="F15" i="2" s="1"/>
  <c r="D15" i="2"/>
  <c r="E14" i="2"/>
  <c r="F14" i="2" s="1"/>
  <c r="D14" i="2"/>
  <c r="E13" i="2"/>
  <c r="F13" i="2" s="1"/>
  <c r="D13" i="2"/>
  <c r="F12" i="2"/>
  <c r="E12" i="2"/>
  <c r="D12" i="2"/>
  <c r="E11" i="2"/>
  <c r="F11" i="2" s="1"/>
  <c r="D11" i="2"/>
  <c r="E10" i="2"/>
  <c r="F10" i="2" s="1"/>
  <c r="D10" i="2"/>
  <c r="D45" i="2" s="1"/>
  <c r="D57" i="2" s="1"/>
  <c r="E9" i="2"/>
  <c r="F9" i="2" s="1"/>
  <c r="D9" i="2"/>
  <c r="F8" i="2"/>
  <c r="E8" i="2"/>
  <c r="D8" i="2"/>
  <c r="E7" i="2"/>
  <c r="E45" i="2" s="1"/>
  <c r="D7" i="2"/>
  <c r="A3" i="2"/>
  <c r="E57" i="2" l="1"/>
  <c r="F57" i="2" s="1"/>
  <c r="F45" i="2"/>
  <c r="F7" i="2"/>
</calcChain>
</file>

<file path=xl/sharedStrings.xml><?xml version="1.0" encoding="utf-8"?>
<sst xmlns="http://schemas.openxmlformats.org/spreadsheetml/2006/main" count="100" uniqueCount="60">
  <si>
    <t>STATE LEVEL BANKERS' COMMITTEE BIHAR, PATNA</t>
  </si>
  <si>
    <t>(CONVENOR- STATE BANK OF INDIA)</t>
  </si>
  <si>
    <t>(Rs.    in Lakh)</t>
  </si>
  <si>
    <t>SL. NO</t>
  </si>
  <si>
    <t>DEPOSITS</t>
  </si>
  <si>
    <t>ADVANCES</t>
  </si>
  <si>
    <t>C:D Rat</t>
  </si>
  <si>
    <t>STATE BANK OF INDIA</t>
  </si>
  <si>
    <t>PUNJAB NATIONAL BANK</t>
  </si>
  <si>
    <t>ALLAHABAD BANK</t>
  </si>
  <si>
    <t>CORPORATION BANK</t>
  </si>
  <si>
    <t>INDIAN OVERSEAS BANK</t>
  </si>
  <si>
    <t>IDBI</t>
  </si>
  <si>
    <t>STATE BANK OF B &amp;  J</t>
  </si>
  <si>
    <t>FEDERAL BANK</t>
  </si>
  <si>
    <t>AXIS  BANK</t>
  </si>
  <si>
    <t>TOTAL FOR BIHAR</t>
  </si>
  <si>
    <t xml:space="preserve">DISTRICT NAME </t>
  </si>
  <si>
    <t>NO. OF BRANCHES</t>
  </si>
  <si>
    <t>Name of DISTRICT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</si>
  <si>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</si>
  <si>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</si>
  <si>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</si>
  <si>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</si>
  <si>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</si>
  <si>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</si>
  <si>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</si>
  <si>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</si>
  <si>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</si>
  <si>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East Champaran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</si>
  <si>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</si>
  <si>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</si>
  <si>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</si>
  <si>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</si>
  <si>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</si>
  <si>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</si>
  <si>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</si>
  <si>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</si>
  <si>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</si>
  <si>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</si>
  <si>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</si>
  <si>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</si>
  <si>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</si>
  <si>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</si>
  <si>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</si>
  <si>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Patna</t>
  </si>
  <si>
    <t>Purnea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</si>
  <si>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</si>
  <si>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</si>
  <si>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</si>
  <si>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</si>
  <si>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</si>
  <si>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</si>
  <si>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</si>
  <si>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</si>
  <si>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</si>
  <si>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</si>
  <si>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West Champaran</t>
  </si>
  <si>
    <t>ADVANCES GRANTED TO UNITS FUNCTIONAL IN BIHAR BY BRANCHES OPERATING OUTSIDE THE STATE</t>
  </si>
  <si>
    <t>TOTAL ADVANCE GRANTED FROM OUTSIDE 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</si>
</sst>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164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/>
    <xf numFmtId="10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/>
    </xf>
    <xf numFmtId="164" fontId="1" fillId="2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vertical="center" wrapText="1"/>
    </xf>
    <xf numFmtId="10" fontId="1" fillId="2" borderId="1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/>
    <xf numFmtId="1" fontId="1" fillId="2" borderId="1" xfId="0" applyNumberFormat="1" applyFont="1" applyFill="1" applyBorder="1"/>
    <xf numFmtId="164" fontId="1" fillId="2" borderId="1" xfId="0" applyNumberFormat="1" applyFont="1" applyFill="1" applyBorder="1"/>
    <xf numFmtId="0" fontId="1" fillId="2" borderId="1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tabSelected="1" workbookViewId="0">
      <selection activeCell="N17" sqref="N17"/>
    </sheetView>
  </sheetViews>
  <sheetFormatPr defaultRowHeight="15" x14ac:dyDescent="0.25"/>
  <cols>
    <col min="1" max="1" width="7.42578125" bestFit="1" customWidth="1"/>
    <col min="2" max="2" width="26.28515625" bestFit="1" customWidth="1"/>
    <col min="4" max="4" width="10.140625" bestFit="1" customWidth="1"/>
    <col min="5" max="5" width="9" bestFit="1" customWidth="1"/>
    <col min="6" max="6" width="8" bestFit="1" customWidth="1"/>
    <col min="7" max="7" width="18.5703125" bestFit="1" customWidth="1"/>
  </cols>
  <sheetData>
    <row r="1" spans="1:7" ht="15.75" x14ac:dyDescent="0.25">
      <c r="A1" s="20" t="s">
        <v>0</v>
      </c>
      <c r="B1" s="20"/>
      <c r="C1" s="20"/>
      <c r="D1" s="20"/>
      <c r="E1" s="20"/>
      <c r="F1" s="20"/>
      <c r="G1" s="20"/>
    </row>
    <row r="2" spans="1:7" ht="15.75" x14ac:dyDescent="0.25">
      <c r="A2" s="21" t="s">
        <v>1</v>
      </c>
      <c r="B2" s="21"/>
      <c r="C2" s="21"/>
      <c r="D2" s="21"/>
      <c r="E2" s="21"/>
      <c r="F2" s="21"/>
      <c r="G2" s="21"/>
    </row>
    <row r="3" spans="1:7" ht="15.75" x14ac:dyDescent="0.25">
      <c r="A3" s="21" t="str">
        <f>#REF!</f>
        <v>DEPOSIT, ADVANCES AND CD RATIO  - DISTRICT WISE AS ON : 31.12.2015</v>
      </c>
      <c r="B3" s="21"/>
      <c r="C3" s="21"/>
      <c r="D3" s="21"/>
      <c r="E3" s="21"/>
      <c r="F3" s="21"/>
      <c r="G3" s="21"/>
    </row>
    <row r="4" spans="1:7" ht="15.75" x14ac:dyDescent="0.25">
      <c r="A4" s="22" t="s">
        <v>2</v>
      </c>
      <c r="B4" s="22"/>
      <c r="C4" s="22"/>
      <c r="D4" s="22"/>
      <c r="E4" s="22"/>
      <c r="F4" s="22"/>
      <c r="G4" s="22"/>
    </row>
    <row r="5" spans="1:7" x14ac:dyDescent="0.25">
      <c r="A5" s="23" t="s">
        <v>3</v>
      </c>
      <c r="B5" s="23" t="s">
        <v>17</v>
      </c>
      <c r="C5" s="24" t="s">
        <v>18</v>
      </c>
      <c r="D5" s="17" t="s">
        <v>4</v>
      </c>
      <c r="E5" s="17" t="s">
        <v>5</v>
      </c>
      <c r="F5" s="17" t="s">
        <v>6</v>
      </c>
      <c r="G5" s="17" t="s">
        <v>19</v>
      </c>
    </row>
    <row r="6" spans="1:7" x14ac:dyDescent="0.25">
      <c r="A6" s="23"/>
      <c r="B6" s="23"/>
      <c r="C6" s="25"/>
      <c r="D6" s="17"/>
      <c r="E6" s="17"/>
      <c r="F6" s="17"/>
      <c r="G6" s="17"/>
    </row>
    <row r="7" spans="1:7" ht="15.75" x14ac:dyDescent="0.25">
      <c r="A7" s="1">
        <v>1</v>
      </c>
      <c r="B7" s="1" t="s">
        <v>20</v>
      </c>
      <c r="C7" s="1">
        <v>129</v>
      </c>
      <c r="D7" s="1">
        <f>#REF!</f>
        <v>226104</v>
      </c>
      <c r="E7" s="1">
        <f>#REF!</f>
        <v>134724</v>
      </c>
      <c r="F7" s="3">
        <f t="shared" ref="F7:F45" si="0">E7/D7</f>
        <v>0.59584969748434347</v>
      </c>
      <c r="G7" s="4" t="s">
        <v>20</v>
      </c>
    </row>
    <row r="8" spans="1:7" ht="15.75" x14ac:dyDescent="0.25">
      <c r="A8" s="2">
        <v>2</v>
      </c>
      <c r="B8" s="2" t="s">
        <v>21</v>
      </c>
      <c r="C8" s="1">
        <v>54</v>
      </c>
      <c r="D8" s="1">
        <f>#REF!</f>
        <v>91156</v>
      </c>
      <c r="E8" s="1">
        <f>#REF!</f>
        <v>37764</v>
      </c>
      <c r="F8" s="3">
        <f t="shared" si="0"/>
        <v>0.41427881872833383</v>
      </c>
      <c r="G8" s="4" t="s">
        <v>21</v>
      </c>
    </row>
    <row r="9" spans="1:7" ht="15.75" x14ac:dyDescent="0.25">
      <c r="A9" s="2">
        <v>3</v>
      </c>
      <c r="B9" s="2" t="s">
        <v>22</v>
      </c>
      <c r="C9" s="1">
        <v>161</v>
      </c>
      <c r="D9" s="1">
        <f>#REF!</f>
        <v>392231</v>
      </c>
      <c r="E9" s="1">
        <f>#REF!</f>
        <v>168358</v>
      </c>
      <c r="F9" s="3">
        <f t="shared" si="0"/>
        <v>0.42923175373695605</v>
      </c>
      <c r="G9" s="4" t="s">
        <v>22</v>
      </c>
    </row>
    <row r="10" spans="1:7" ht="15.75" x14ac:dyDescent="0.25">
      <c r="A10" s="1">
        <v>4</v>
      </c>
      <c r="B10" s="2" t="s">
        <v>23</v>
      </c>
      <c r="C10" s="1">
        <v>100</v>
      </c>
      <c r="D10" s="1">
        <f>#REF!</f>
        <v>222327</v>
      </c>
      <c r="E10" s="1">
        <f>#REF!</f>
        <v>100506</v>
      </c>
      <c r="F10" s="3">
        <f t="shared" si="0"/>
        <v>0.45206385189383208</v>
      </c>
      <c r="G10" s="4" t="s">
        <v>23</v>
      </c>
    </row>
    <row r="11" spans="1:7" ht="15.75" x14ac:dyDescent="0.25">
      <c r="A11" s="2">
        <v>5</v>
      </c>
      <c r="B11" s="2" t="s">
        <v>24</v>
      </c>
      <c r="C11" s="1">
        <v>184</v>
      </c>
      <c r="D11" s="1">
        <f>#REF!</f>
        <v>558836</v>
      </c>
      <c r="E11" s="1">
        <f>#REF!</f>
        <v>268888</v>
      </c>
      <c r="F11" s="3">
        <f t="shared" si="0"/>
        <v>0.4811572625958242</v>
      </c>
      <c r="G11" s="4" t="s">
        <v>24</v>
      </c>
    </row>
    <row r="12" spans="1:7" ht="15.75" x14ac:dyDescent="0.25">
      <c r="A12" s="2">
        <v>6</v>
      </c>
      <c r="B12" s="2" t="s">
        <v>25</v>
      </c>
      <c r="C12" s="1">
        <v>232</v>
      </c>
      <c r="D12" s="1">
        <f>#REF!</f>
        <v>856282</v>
      </c>
      <c r="E12" s="1">
        <f>#REF!</f>
        <v>294520</v>
      </c>
      <c r="F12" s="3">
        <f t="shared" si="0"/>
        <v>0.34395210923504171</v>
      </c>
      <c r="G12" s="4" t="s">
        <v>25</v>
      </c>
    </row>
    <row r="13" spans="1:7" ht="15.75" x14ac:dyDescent="0.25">
      <c r="A13" s="1">
        <v>7</v>
      </c>
      <c r="B13" s="2" t="s">
        <v>26</v>
      </c>
      <c r="C13" s="1">
        <v>206</v>
      </c>
      <c r="D13" s="1">
        <f>#REF!</f>
        <v>650737</v>
      </c>
      <c r="E13" s="1">
        <f>#REF!</f>
        <v>199198</v>
      </c>
      <c r="F13" s="3">
        <f t="shared" si="0"/>
        <v>0.30611137832949409</v>
      </c>
      <c r="G13" s="4" t="s">
        <v>26</v>
      </c>
    </row>
    <row r="14" spans="1:7" ht="15.75" x14ac:dyDescent="0.25">
      <c r="A14" s="2">
        <v>8</v>
      </c>
      <c r="B14" s="2" t="s">
        <v>27</v>
      </c>
      <c r="C14" s="1">
        <v>139</v>
      </c>
      <c r="D14" s="1">
        <f>#REF!</f>
        <v>384933</v>
      </c>
      <c r="E14" s="1">
        <f>#REF!</f>
        <v>137894</v>
      </c>
      <c r="F14" s="3">
        <f t="shared" si="0"/>
        <v>0.35822857484289472</v>
      </c>
      <c r="G14" s="4" t="s">
        <v>27</v>
      </c>
    </row>
    <row r="15" spans="1:7" ht="15.75" x14ac:dyDescent="0.25">
      <c r="A15" s="2">
        <v>9</v>
      </c>
      <c r="B15" s="2" t="s">
        <v>28</v>
      </c>
      <c r="C15" s="1">
        <v>221</v>
      </c>
      <c r="D15" s="1">
        <f>#REF!</f>
        <v>683269</v>
      </c>
      <c r="E15" s="1">
        <f>#REF!</f>
        <v>260348</v>
      </c>
      <c r="F15" s="3">
        <f t="shared" si="0"/>
        <v>0.38103294602857735</v>
      </c>
      <c r="G15" s="4" t="s">
        <v>28</v>
      </c>
    </row>
    <row r="16" spans="1:7" ht="15.75" x14ac:dyDescent="0.25">
      <c r="A16" s="1">
        <v>10</v>
      </c>
      <c r="B16" s="2" t="s">
        <v>29</v>
      </c>
      <c r="C16" s="1">
        <v>238</v>
      </c>
      <c r="D16" s="1">
        <f>#REF!</f>
        <v>581244</v>
      </c>
      <c r="E16" s="1">
        <f>#REF!</f>
        <v>299116</v>
      </c>
      <c r="F16" s="3">
        <f t="shared" si="0"/>
        <v>0.51461348418220232</v>
      </c>
      <c r="G16" s="4" t="s">
        <v>29</v>
      </c>
    </row>
    <row r="17" spans="1:7" ht="15.75" x14ac:dyDescent="0.25">
      <c r="A17" s="2">
        <v>11</v>
      </c>
      <c r="B17" s="2" t="s">
        <v>30</v>
      </c>
      <c r="C17" s="1">
        <v>264</v>
      </c>
      <c r="D17" s="1">
        <f>#REF!</f>
        <v>858397</v>
      </c>
      <c r="E17" s="1">
        <f>#REF!</f>
        <v>288047</v>
      </c>
      <c r="F17" s="3">
        <f t="shared" si="0"/>
        <v>0.33556384749713708</v>
      </c>
      <c r="G17" s="4" t="s">
        <v>30</v>
      </c>
    </row>
    <row r="18" spans="1:7" ht="15.75" x14ac:dyDescent="0.25">
      <c r="A18" s="2">
        <v>12</v>
      </c>
      <c r="B18" s="2" t="s">
        <v>31</v>
      </c>
      <c r="C18" s="1">
        <v>156</v>
      </c>
      <c r="D18" s="1">
        <f>#REF!</f>
        <v>467680</v>
      </c>
      <c r="E18" s="1">
        <f>#REF!</f>
        <v>148479</v>
      </c>
      <c r="F18" s="3">
        <f t="shared" si="0"/>
        <v>0.31747990078686283</v>
      </c>
      <c r="G18" s="4" t="s">
        <v>31</v>
      </c>
    </row>
    <row r="19" spans="1:7" ht="15.75" x14ac:dyDescent="0.25">
      <c r="A19" s="1">
        <v>13</v>
      </c>
      <c r="B19" s="2" t="s">
        <v>32</v>
      </c>
      <c r="C19" s="1">
        <v>98</v>
      </c>
      <c r="D19" s="1">
        <f>#REF!</f>
        <v>239942</v>
      </c>
      <c r="E19" s="1">
        <f>#REF!</f>
        <v>95147</v>
      </c>
      <c r="F19" s="3">
        <f t="shared" si="0"/>
        <v>0.39654166423552356</v>
      </c>
      <c r="G19" s="4" t="s">
        <v>32</v>
      </c>
    </row>
    <row r="20" spans="1:7" ht="15.75" x14ac:dyDescent="0.25">
      <c r="A20" s="2">
        <v>14</v>
      </c>
      <c r="B20" s="2" t="s">
        <v>33</v>
      </c>
      <c r="C20" s="1">
        <v>88</v>
      </c>
      <c r="D20" s="1">
        <f>#REF!</f>
        <v>189329</v>
      </c>
      <c r="E20" s="1">
        <f>#REF!</f>
        <v>66260</v>
      </c>
      <c r="F20" s="3">
        <f t="shared" si="0"/>
        <v>0.34997279867320907</v>
      </c>
      <c r="G20" s="4" t="s">
        <v>33</v>
      </c>
    </row>
    <row r="21" spans="1:7" ht="15.75" x14ac:dyDescent="0.25">
      <c r="A21" s="2">
        <v>15</v>
      </c>
      <c r="B21" s="2" t="s">
        <v>34</v>
      </c>
      <c r="C21" s="1">
        <v>106</v>
      </c>
      <c r="D21" s="1">
        <f>#REF!</f>
        <v>240559</v>
      </c>
      <c r="E21" s="1">
        <f>#REF!</f>
        <v>137030</v>
      </c>
      <c r="F21" s="3">
        <f t="shared" si="0"/>
        <v>0.56963156647641533</v>
      </c>
      <c r="G21" s="4" t="s">
        <v>34</v>
      </c>
    </row>
    <row r="22" spans="1:7" ht="15.75" x14ac:dyDescent="0.25">
      <c r="A22" s="1">
        <v>16</v>
      </c>
      <c r="B22" s="2" t="s">
        <v>35</v>
      </c>
      <c r="C22" s="1">
        <v>152</v>
      </c>
      <c r="D22" s="1">
        <f>#REF!</f>
        <v>341968</v>
      </c>
      <c r="E22" s="1">
        <f>#REF!</f>
        <v>170419</v>
      </c>
      <c r="F22" s="3">
        <f t="shared" si="0"/>
        <v>0.49834779862443268</v>
      </c>
      <c r="G22" s="4" t="s">
        <v>35</v>
      </c>
    </row>
    <row r="23" spans="1:7" ht="15.75" x14ac:dyDescent="0.25">
      <c r="A23" s="2">
        <v>17</v>
      </c>
      <c r="B23" s="2" t="s">
        <v>36</v>
      </c>
      <c r="C23" s="1">
        <v>101</v>
      </c>
      <c r="D23" s="1">
        <f>#REF!</f>
        <v>191367</v>
      </c>
      <c r="E23" s="1">
        <f>#REF!</f>
        <v>120919</v>
      </c>
      <c r="F23" s="3">
        <f t="shared" si="0"/>
        <v>0.63186965359753766</v>
      </c>
      <c r="G23" s="4" t="s">
        <v>36</v>
      </c>
    </row>
    <row r="24" spans="1:7" ht="15.75" x14ac:dyDescent="0.25">
      <c r="A24" s="2">
        <v>18</v>
      </c>
      <c r="B24" s="2" t="s">
        <v>37</v>
      </c>
      <c r="C24" s="1">
        <v>86</v>
      </c>
      <c r="D24" s="1">
        <f>#REF!</f>
        <v>151377</v>
      </c>
      <c r="E24" s="1">
        <f>#REF!</f>
        <v>103959</v>
      </c>
      <c r="F24" s="3">
        <f t="shared" si="0"/>
        <v>0.68675558374125523</v>
      </c>
      <c r="G24" s="4" t="s">
        <v>37</v>
      </c>
    </row>
    <row r="25" spans="1:7" ht="15.75" x14ac:dyDescent="0.25">
      <c r="A25" s="1">
        <v>19</v>
      </c>
      <c r="B25" s="2" t="s">
        <v>38</v>
      </c>
      <c r="C25" s="1">
        <v>70</v>
      </c>
      <c r="D25" s="1">
        <f>#REF!</f>
        <v>191478</v>
      </c>
      <c r="E25" s="1">
        <f>#REF!</f>
        <v>69353</v>
      </c>
      <c r="F25" s="3">
        <f t="shared" si="0"/>
        <v>0.36219826820835815</v>
      </c>
      <c r="G25" s="4" t="s">
        <v>38</v>
      </c>
    </row>
    <row r="26" spans="1:7" ht="15.75" x14ac:dyDescent="0.25">
      <c r="A26" s="2">
        <v>20</v>
      </c>
      <c r="B26" s="2" t="s">
        <v>39</v>
      </c>
      <c r="C26" s="1">
        <v>98</v>
      </c>
      <c r="D26" s="1">
        <f>#REF!</f>
        <v>211168</v>
      </c>
      <c r="E26" s="1">
        <f>#REF!</f>
        <v>83746</v>
      </c>
      <c r="F26" s="3">
        <f t="shared" si="0"/>
        <v>0.39658470980451582</v>
      </c>
      <c r="G26" s="4" t="s">
        <v>39</v>
      </c>
    </row>
    <row r="27" spans="1:7" ht="15.75" x14ac:dyDescent="0.25">
      <c r="A27" s="2">
        <v>21</v>
      </c>
      <c r="B27" s="2" t="s">
        <v>40</v>
      </c>
      <c r="C27" s="1">
        <v>257</v>
      </c>
      <c r="D27" s="1">
        <f>#REF!</f>
        <v>500264</v>
      </c>
      <c r="E27" s="1">
        <f>#REF!</f>
        <v>173137</v>
      </c>
      <c r="F27" s="3">
        <f t="shared" si="0"/>
        <v>0.34609126381270688</v>
      </c>
      <c r="G27" s="4" t="s">
        <v>40</v>
      </c>
    </row>
    <row r="28" spans="1:7" ht="15.75" x14ac:dyDescent="0.25">
      <c r="A28" s="1">
        <v>22</v>
      </c>
      <c r="B28" s="2" t="s">
        <v>41</v>
      </c>
      <c r="C28" s="1">
        <v>121</v>
      </c>
      <c r="D28" s="1">
        <f>#REF!</f>
        <v>433616</v>
      </c>
      <c r="E28" s="1">
        <f>#REF!</f>
        <v>118597</v>
      </c>
      <c r="F28" s="3">
        <f t="shared" si="0"/>
        <v>0.27350697391240175</v>
      </c>
      <c r="G28" s="4" t="s">
        <v>41</v>
      </c>
    </row>
    <row r="29" spans="1:7" ht="15.75" x14ac:dyDescent="0.25">
      <c r="A29" s="2">
        <v>23</v>
      </c>
      <c r="B29" s="2" t="s">
        <v>42</v>
      </c>
      <c r="C29" s="1">
        <v>334</v>
      </c>
      <c r="D29" s="1">
        <f>#REF!</f>
        <v>1082226</v>
      </c>
      <c r="E29" s="1">
        <f>#REF!</f>
        <v>444378</v>
      </c>
      <c r="F29" s="3">
        <f t="shared" si="0"/>
        <v>0.41061478840833615</v>
      </c>
      <c r="G29" s="4" t="s">
        <v>42</v>
      </c>
    </row>
    <row r="30" spans="1:7" ht="15.75" x14ac:dyDescent="0.25">
      <c r="A30" s="2">
        <v>24</v>
      </c>
      <c r="B30" s="2" t="s">
        <v>43</v>
      </c>
      <c r="C30" s="1">
        <v>211</v>
      </c>
      <c r="D30" s="1">
        <f>#REF!</f>
        <v>575315</v>
      </c>
      <c r="E30" s="1">
        <f>#REF!</f>
        <v>184994</v>
      </c>
      <c r="F30" s="3">
        <f t="shared" si="0"/>
        <v>0.3215525407820064</v>
      </c>
      <c r="G30" s="4" t="s">
        <v>43</v>
      </c>
    </row>
    <row r="31" spans="1:7" ht="15.75" x14ac:dyDescent="0.25">
      <c r="A31" s="1">
        <v>25</v>
      </c>
      <c r="B31" s="2" t="s">
        <v>44</v>
      </c>
      <c r="C31" s="1">
        <v>123</v>
      </c>
      <c r="D31" s="1">
        <f>#REF!</f>
        <v>277070</v>
      </c>
      <c r="E31" s="1">
        <f>#REF!</f>
        <v>107990</v>
      </c>
      <c r="F31" s="3">
        <f t="shared" si="0"/>
        <v>0.38975710109358647</v>
      </c>
      <c r="G31" s="4" t="s">
        <v>44</v>
      </c>
    </row>
    <row r="32" spans="1:7" ht="15.75" x14ac:dyDescent="0.25">
      <c r="A32" s="2">
        <v>26</v>
      </c>
      <c r="B32" s="2" t="s">
        <v>45</v>
      </c>
      <c r="C32" s="1">
        <v>805</v>
      </c>
      <c r="D32" s="1">
        <f>#REF!</f>
        <v>6991773</v>
      </c>
      <c r="E32" s="1">
        <v>2514250</v>
      </c>
      <c r="F32" s="3">
        <f t="shared" si="0"/>
        <v>0.3596012055883393</v>
      </c>
      <c r="G32" s="4" t="s">
        <v>45</v>
      </c>
    </row>
    <row r="33" spans="1:7" ht="15.75" x14ac:dyDescent="0.25">
      <c r="A33" s="2">
        <v>27</v>
      </c>
      <c r="B33" s="2" t="s">
        <v>46</v>
      </c>
      <c r="C33" s="1">
        <v>183</v>
      </c>
      <c r="D33" s="1">
        <f>#REF!</f>
        <v>387618</v>
      </c>
      <c r="E33" s="1">
        <f>#REF!</f>
        <v>242141</v>
      </c>
      <c r="F33" s="3">
        <f t="shared" si="0"/>
        <v>0.62468977188881836</v>
      </c>
      <c r="G33" s="4" t="s">
        <v>46</v>
      </c>
    </row>
    <row r="34" spans="1:7" ht="15.75" x14ac:dyDescent="0.25">
      <c r="A34" s="1">
        <v>28</v>
      </c>
      <c r="B34" s="2" t="s">
        <v>47</v>
      </c>
      <c r="C34" s="1">
        <v>198</v>
      </c>
      <c r="D34" s="1">
        <f>#REF!</f>
        <v>581104</v>
      </c>
      <c r="E34" s="1">
        <f>#REF!</f>
        <v>276598</v>
      </c>
      <c r="F34" s="3">
        <f t="shared" si="0"/>
        <v>0.47598708664886147</v>
      </c>
      <c r="G34" s="4" t="s">
        <v>47</v>
      </c>
    </row>
    <row r="35" spans="1:7" ht="15.75" x14ac:dyDescent="0.25">
      <c r="A35" s="2">
        <v>29</v>
      </c>
      <c r="B35" s="2" t="s">
        <v>48</v>
      </c>
      <c r="C35" s="1">
        <v>92</v>
      </c>
      <c r="D35" s="1">
        <f>#REF!</f>
        <v>267556</v>
      </c>
      <c r="E35" s="1">
        <f>#REF!</f>
        <v>105408</v>
      </c>
      <c r="F35" s="3">
        <f t="shared" si="0"/>
        <v>0.39396612297986217</v>
      </c>
      <c r="G35" s="4" t="s">
        <v>48</v>
      </c>
    </row>
    <row r="36" spans="1:7" ht="15.75" x14ac:dyDescent="0.25">
      <c r="A36" s="2">
        <v>30</v>
      </c>
      <c r="B36" s="2" t="s">
        <v>49</v>
      </c>
      <c r="C36" s="1">
        <v>249</v>
      </c>
      <c r="D36" s="1">
        <f>#REF!</f>
        <v>598160</v>
      </c>
      <c r="E36" s="1">
        <f>#REF!</f>
        <v>271827</v>
      </c>
      <c r="F36" s="3">
        <f t="shared" si="0"/>
        <v>0.45443861174267752</v>
      </c>
      <c r="G36" s="4" t="s">
        <v>49</v>
      </c>
    </row>
    <row r="37" spans="1:7" ht="15.75" x14ac:dyDescent="0.25">
      <c r="A37" s="1">
        <v>31</v>
      </c>
      <c r="B37" s="2" t="s">
        <v>50</v>
      </c>
      <c r="C37" s="1">
        <v>204</v>
      </c>
      <c r="D37" s="1">
        <f>#REF!</f>
        <v>726356</v>
      </c>
      <c r="E37" s="1">
        <f>#REF!</f>
        <v>225891</v>
      </c>
      <c r="F37" s="3">
        <f t="shared" si="0"/>
        <v>0.31099213058059683</v>
      </c>
      <c r="G37" s="4" t="s">
        <v>50</v>
      </c>
    </row>
    <row r="38" spans="1:7" ht="15.75" x14ac:dyDescent="0.25">
      <c r="A38" s="2">
        <v>32</v>
      </c>
      <c r="B38" s="2" t="s">
        <v>51</v>
      </c>
      <c r="C38" s="1">
        <v>55</v>
      </c>
      <c r="D38" s="1">
        <f>#REF!</f>
        <v>105305</v>
      </c>
      <c r="E38" s="1">
        <f>#REF!</f>
        <v>44644</v>
      </c>
      <c r="F38" s="3">
        <f t="shared" si="0"/>
        <v>0.42394948008166755</v>
      </c>
      <c r="G38" s="4" t="s">
        <v>51</v>
      </c>
    </row>
    <row r="39" spans="1:7" ht="15.75" x14ac:dyDescent="0.25">
      <c r="A39" s="2">
        <v>33</v>
      </c>
      <c r="B39" s="2" t="s">
        <v>52</v>
      </c>
      <c r="C39" s="1">
        <v>44</v>
      </c>
      <c r="D39" s="1">
        <f>#REF!</f>
        <v>54947</v>
      </c>
      <c r="E39" s="1">
        <f>#REF!</f>
        <v>28884</v>
      </c>
      <c r="F39" s="3">
        <f t="shared" si="0"/>
        <v>0.52567019127522885</v>
      </c>
      <c r="G39" s="4" t="s">
        <v>52</v>
      </c>
    </row>
    <row r="40" spans="1:7" ht="15.75" x14ac:dyDescent="0.25">
      <c r="A40" s="1">
        <v>34</v>
      </c>
      <c r="B40" s="2" t="s">
        <v>53</v>
      </c>
      <c r="C40" s="1">
        <v>149</v>
      </c>
      <c r="D40" s="1">
        <f>#REF!</f>
        <v>385675</v>
      </c>
      <c r="E40" s="1">
        <f>#REF!</f>
        <v>161601</v>
      </c>
      <c r="F40" s="3">
        <f t="shared" si="0"/>
        <v>0.41900823231995854</v>
      </c>
      <c r="G40" s="4" t="s">
        <v>53</v>
      </c>
    </row>
    <row r="41" spans="1:7" ht="15.75" x14ac:dyDescent="0.25">
      <c r="A41" s="2">
        <v>35</v>
      </c>
      <c r="B41" s="2" t="s">
        <v>54</v>
      </c>
      <c r="C41" s="1">
        <v>197</v>
      </c>
      <c r="D41" s="1">
        <f>#REF!</f>
        <v>710860</v>
      </c>
      <c r="E41" s="1">
        <f>#REF!</f>
        <v>183644</v>
      </c>
      <c r="F41" s="3">
        <f t="shared" si="0"/>
        <v>0.2583406015249135</v>
      </c>
      <c r="G41" s="4" t="s">
        <v>54</v>
      </c>
    </row>
    <row r="42" spans="1:7" ht="15.75" x14ac:dyDescent="0.25">
      <c r="A42" s="2">
        <v>36</v>
      </c>
      <c r="B42" s="2" t="s">
        <v>55</v>
      </c>
      <c r="C42" s="1">
        <v>105</v>
      </c>
      <c r="D42" s="1">
        <f>#REF!</f>
        <v>218966</v>
      </c>
      <c r="E42" s="1">
        <f>#REF!</f>
        <v>96955</v>
      </c>
      <c r="F42" s="3">
        <f t="shared" si="0"/>
        <v>0.44278563795292419</v>
      </c>
      <c r="G42" s="4" t="s">
        <v>55</v>
      </c>
    </row>
    <row r="43" spans="1:7" ht="15.75" x14ac:dyDescent="0.25">
      <c r="A43" s="1">
        <v>37</v>
      </c>
      <c r="B43" s="2" t="s">
        <v>56</v>
      </c>
      <c r="C43" s="1">
        <v>203</v>
      </c>
      <c r="D43" s="1">
        <f>#REF!</f>
        <v>610882</v>
      </c>
      <c r="E43" s="1">
        <f>#REF!</f>
        <v>216698</v>
      </c>
      <c r="F43" s="3">
        <f t="shared" si="0"/>
        <v>0.35472971866907194</v>
      </c>
      <c r="G43" s="4" t="s">
        <v>56</v>
      </c>
    </row>
    <row r="44" spans="1:7" ht="15.75" x14ac:dyDescent="0.25">
      <c r="A44" s="2">
        <v>38</v>
      </c>
      <c r="B44" s="2" t="s">
        <v>57</v>
      </c>
      <c r="C44" s="1">
        <v>181</v>
      </c>
      <c r="D44" s="1">
        <f>#REF!</f>
        <v>387853</v>
      </c>
      <c r="E44" s="1">
        <f>#REF!</f>
        <v>194315</v>
      </c>
      <c r="F44" s="3">
        <f t="shared" si="0"/>
        <v>0.50100166815778147</v>
      </c>
      <c r="G44" s="4" t="s">
        <v>57</v>
      </c>
    </row>
    <row r="45" spans="1:7" ht="15.75" x14ac:dyDescent="0.25">
      <c r="A45" s="18" t="s">
        <v>16</v>
      </c>
      <c r="B45" s="18"/>
      <c r="C45" s="5">
        <v>6594</v>
      </c>
      <c r="D45" s="6">
        <f>SUM(D7:D44)</f>
        <v>22625930</v>
      </c>
      <c r="E45" s="6">
        <f>SUM(E7:E44)</f>
        <v>8776627</v>
      </c>
      <c r="F45" s="7">
        <f t="shared" si="0"/>
        <v>0.3879012707985926</v>
      </c>
      <c r="G45" s="8"/>
    </row>
    <row r="46" spans="1:7" ht="15.75" x14ac:dyDescent="0.25">
      <c r="A46" s="19" t="s">
        <v>58</v>
      </c>
      <c r="B46" s="19"/>
      <c r="C46" s="19"/>
      <c r="D46" s="19"/>
      <c r="E46" s="19"/>
      <c r="F46" s="19"/>
      <c r="G46" s="19"/>
    </row>
    <row r="47" spans="1:7" ht="15.75" x14ac:dyDescent="0.25">
      <c r="A47" s="9">
        <v>1</v>
      </c>
      <c r="B47" s="9" t="s">
        <v>7</v>
      </c>
      <c r="C47" s="16">
        <v>552071</v>
      </c>
      <c r="D47" s="16"/>
      <c r="E47" s="16"/>
      <c r="F47" s="9"/>
      <c r="G47" s="9"/>
    </row>
    <row r="48" spans="1:7" ht="15.75" x14ac:dyDescent="0.25">
      <c r="A48" s="9">
        <v>2</v>
      </c>
      <c r="B48" s="9" t="s">
        <v>8</v>
      </c>
      <c r="C48" s="16">
        <v>42934</v>
      </c>
      <c r="D48" s="16"/>
      <c r="E48" s="16"/>
      <c r="F48" s="9"/>
      <c r="G48" s="9"/>
    </row>
    <row r="49" spans="1:7" ht="15.75" x14ac:dyDescent="0.25">
      <c r="A49" s="9">
        <v>3</v>
      </c>
      <c r="B49" s="9" t="s">
        <v>9</v>
      </c>
      <c r="C49" s="16">
        <v>17033</v>
      </c>
      <c r="D49" s="16"/>
      <c r="E49" s="16"/>
      <c r="F49" s="9"/>
      <c r="G49" s="9"/>
    </row>
    <row r="50" spans="1:7" ht="15.75" x14ac:dyDescent="0.25">
      <c r="A50" s="9">
        <v>4</v>
      </c>
      <c r="B50" s="9" t="s">
        <v>10</v>
      </c>
      <c r="C50" s="16">
        <v>21871</v>
      </c>
      <c r="D50" s="16"/>
      <c r="E50" s="16"/>
      <c r="F50" s="9"/>
      <c r="G50" s="9"/>
    </row>
    <row r="51" spans="1:7" ht="15.75" x14ac:dyDescent="0.25">
      <c r="A51" s="9">
        <v>5</v>
      </c>
      <c r="B51" s="9" t="s">
        <v>11</v>
      </c>
      <c r="C51" s="16">
        <v>20469</v>
      </c>
      <c r="D51" s="16"/>
      <c r="E51" s="16"/>
      <c r="F51" s="9"/>
      <c r="G51" s="9"/>
    </row>
    <row r="52" spans="1:7" ht="15.75" x14ac:dyDescent="0.25">
      <c r="A52" s="9">
        <v>6</v>
      </c>
      <c r="B52" s="9" t="s">
        <v>12</v>
      </c>
      <c r="C52" s="16">
        <v>51579</v>
      </c>
      <c r="D52" s="16"/>
      <c r="E52" s="16"/>
      <c r="F52" s="9"/>
      <c r="G52" s="9"/>
    </row>
    <row r="53" spans="1:7" ht="15.75" x14ac:dyDescent="0.25">
      <c r="A53" s="9">
        <v>7</v>
      </c>
      <c r="B53" s="9" t="s">
        <v>13</v>
      </c>
      <c r="C53" s="16">
        <v>7986</v>
      </c>
      <c r="D53" s="16"/>
      <c r="E53" s="16"/>
      <c r="F53" s="9"/>
      <c r="G53" s="9"/>
    </row>
    <row r="54" spans="1:7" ht="15.75" x14ac:dyDescent="0.25">
      <c r="A54" s="9">
        <v>8</v>
      </c>
      <c r="B54" s="9" t="s">
        <v>14</v>
      </c>
      <c r="C54" s="16">
        <v>10626</v>
      </c>
      <c r="D54" s="16"/>
      <c r="E54" s="16"/>
      <c r="F54" s="9"/>
      <c r="G54" s="9"/>
    </row>
    <row r="55" spans="1:7" ht="15.75" x14ac:dyDescent="0.25">
      <c r="A55" s="9">
        <v>9</v>
      </c>
      <c r="B55" s="9" t="s">
        <v>15</v>
      </c>
      <c r="C55" s="16">
        <v>20263</v>
      </c>
      <c r="D55" s="16"/>
      <c r="E55" s="16"/>
      <c r="F55" s="9"/>
      <c r="G55" s="9"/>
    </row>
    <row r="56" spans="1:7" ht="15.75" x14ac:dyDescent="0.25">
      <c r="A56" s="13" t="s">
        <v>59</v>
      </c>
      <c r="B56" s="14"/>
      <c r="C56" s="15"/>
      <c r="D56" s="10"/>
      <c r="E56" s="10">
        <f>SUM(C47:E55)</f>
        <v>744832</v>
      </c>
      <c r="F56" s="9"/>
      <c r="G56" s="9"/>
    </row>
    <row r="57" spans="1:7" ht="15.75" x14ac:dyDescent="0.25">
      <c r="A57" s="9"/>
      <c r="B57" s="9" t="s">
        <v>16</v>
      </c>
      <c r="C57" s="11">
        <f>C45</f>
        <v>6594</v>
      </c>
      <c r="D57" s="10">
        <f>D45</f>
        <v>22625930</v>
      </c>
      <c r="E57" s="10">
        <f>E56+E45</f>
        <v>9521459</v>
      </c>
      <c r="F57" s="7">
        <f>E57/D57</f>
        <v>0.42082066902885318</v>
      </c>
      <c r="G57" s="12" t="s">
        <v>16</v>
      </c>
    </row>
  </sheetData>
  <mergeCells count="23">
    <mergeCell ref="C49:E49"/>
    <mergeCell ref="A1:G1"/>
    <mergeCell ref="A2:G2"/>
    <mergeCell ref="A3:G3"/>
    <mergeCell ref="A4:G4"/>
    <mergeCell ref="A5:A6"/>
    <mergeCell ref="B5:B6"/>
    <mergeCell ref="C5:C6"/>
    <mergeCell ref="D5:D6"/>
    <mergeCell ref="E5:E6"/>
    <mergeCell ref="F5:F6"/>
    <mergeCell ref="G5:G6"/>
    <mergeCell ref="A45:B45"/>
    <mergeCell ref="A46:G46"/>
    <mergeCell ref="C47:E47"/>
    <mergeCell ref="C48:E48"/>
    <mergeCell ref="A56:C56"/>
    <mergeCell ref="C50:E50"/>
    <mergeCell ref="C51:E51"/>
    <mergeCell ref="C52:E52"/>
    <mergeCell ref="C53:E53"/>
    <mergeCell ref="C54:E54"/>
    <mergeCell ref="C55:E5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CD RATIO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4077407</cp:lastModifiedBy>
  <cp:lastPrinted>2016-02-12T07:48:13Z</cp:lastPrinted>
  <dcterms:created xsi:type="dcterms:W3CDTF">2013-08-22T12:33:56Z</dcterms:created>
  <dcterms:modified xsi:type="dcterms:W3CDTF">2016-03-02T10:24:27Z</dcterms:modified>
</cp:coreProperties>
</file>