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7th SLBC\2--REPORTS 30092023\"/>
    </mc:Choice>
  </mc:AlternateContent>
  <bookViews>
    <workbookView xWindow="0" yWindow="0" windowWidth="25125" windowHeight="10935" activeTab="2"/>
  </bookViews>
  <sheets>
    <sheet name="Sheet1" sheetId="4" r:id="rId1"/>
    <sheet name="CdratiowithBran" sheetId="2" r:id="rId2"/>
    <sheet name="CdratiowithBran_OutsideBihar" sheetId="3" r:id="rId3"/>
    <sheet name="Sheet2" sheetId="5" r:id="rId4"/>
  </sheets>
  <definedNames>
    <definedName name="_xlnm._FilterDatabase" localSheetId="3" hidden="1">Sheet2!$A$5:$AB$5</definedName>
    <definedName name="_xlnm.Print_Area" localSheetId="2">CdratiowithBran_OutsideBihar!$A$1:$G$52</definedName>
  </definedNames>
  <calcPr calcId="152511"/>
</workbook>
</file>

<file path=xl/calcChain.xml><?xml version="1.0" encoding="utf-8"?>
<calcChain xmlns="http://schemas.openxmlformats.org/spreadsheetml/2006/main">
  <c r="M45" i="5" l="1"/>
  <c r="F45" i="5"/>
  <c r="E43" i="5"/>
  <c r="D43" i="5"/>
  <c r="C43" i="5"/>
  <c r="B43" i="5"/>
  <c r="G43" i="5" s="1"/>
  <c r="E42" i="5"/>
  <c r="D42" i="5"/>
  <c r="C42" i="5"/>
  <c r="B42" i="5"/>
  <c r="G42" i="5" s="1"/>
  <c r="E41" i="5"/>
  <c r="D41" i="5"/>
  <c r="C41" i="5"/>
  <c r="B41" i="5"/>
  <c r="G41" i="5" s="1"/>
  <c r="E40" i="5"/>
  <c r="D40" i="5"/>
  <c r="C40" i="5"/>
  <c r="B40" i="5"/>
  <c r="G40" i="5" s="1"/>
  <c r="E39" i="5"/>
  <c r="D39" i="5"/>
  <c r="C39" i="5"/>
  <c r="B39" i="5"/>
  <c r="G39" i="5" s="1"/>
  <c r="E38" i="5"/>
  <c r="D38" i="5"/>
  <c r="C38" i="5"/>
  <c r="B38" i="5"/>
  <c r="G38" i="5" s="1"/>
  <c r="E37" i="5"/>
  <c r="D37" i="5"/>
  <c r="C37" i="5"/>
  <c r="B37" i="5"/>
  <c r="G37" i="5" s="1"/>
  <c r="E36" i="5"/>
  <c r="D36" i="5"/>
  <c r="C36" i="5"/>
  <c r="B36" i="5"/>
  <c r="G36" i="5" s="1"/>
  <c r="E35" i="5"/>
  <c r="D35" i="5"/>
  <c r="C35" i="5"/>
  <c r="B35" i="5"/>
  <c r="G35" i="5" s="1"/>
  <c r="E34" i="5"/>
  <c r="D34" i="5"/>
  <c r="C34" i="5"/>
  <c r="B34" i="5"/>
  <c r="G34" i="5" s="1"/>
  <c r="E33" i="5"/>
  <c r="D33" i="5"/>
  <c r="C33" i="5"/>
  <c r="B33" i="5"/>
  <c r="G33" i="5" s="1"/>
  <c r="E32" i="5"/>
  <c r="D32" i="5"/>
  <c r="C32" i="5"/>
  <c r="B32" i="5"/>
  <c r="G32" i="5" s="1"/>
  <c r="E31" i="5"/>
  <c r="D31" i="5"/>
  <c r="C31" i="5"/>
  <c r="B31" i="5"/>
  <c r="G31" i="5" s="1"/>
  <c r="E30" i="5"/>
  <c r="D30" i="5"/>
  <c r="C30" i="5"/>
  <c r="B30" i="5"/>
  <c r="G30" i="5" s="1"/>
  <c r="E29" i="5"/>
  <c r="D29" i="5"/>
  <c r="C29" i="5"/>
  <c r="B29" i="5"/>
  <c r="G29" i="5" s="1"/>
  <c r="E28" i="5"/>
  <c r="D28" i="5"/>
  <c r="C28" i="5"/>
  <c r="B28" i="5"/>
  <c r="G28" i="5" s="1"/>
  <c r="E27" i="5"/>
  <c r="D27" i="5"/>
  <c r="C27" i="5"/>
  <c r="B27" i="5"/>
  <c r="G27" i="5" s="1"/>
  <c r="E26" i="5"/>
  <c r="D26" i="5"/>
  <c r="C26" i="5"/>
  <c r="B26" i="5"/>
  <c r="G26" i="5" s="1"/>
  <c r="E25" i="5"/>
  <c r="D25" i="5"/>
  <c r="C25" i="5"/>
  <c r="B25" i="5"/>
  <c r="G25" i="5" s="1"/>
  <c r="E24" i="5"/>
  <c r="D24" i="5"/>
  <c r="C24" i="5"/>
  <c r="B24" i="5"/>
  <c r="G24" i="5" s="1"/>
  <c r="E23" i="5"/>
  <c r="D23" i="5"/>
  <c r="C23" i="5"/>
  <c r="B23" i="5"/>
  <c r="G23" i="5" s="1"/>
  <c r="E22" i="5"/>
  <c r="D22" i="5"/>
  <c r="C22" i="5"/>
  <c r="B22" i="5"/>
  <c r="G22" i="5" s="1"/>
  <c r="E21" i="5"/>
  <c r="D21" i="5"/>
  <c r="C21" i="5"/>
  <c r="B21" i="5"/>
  <c r="G21" i="5" s="1"/>
  <c r="E20" i="5"/>
  <c r="D20" i="5"/>
  <c r="C20" i="5"/>
  <c r="B20" i="5"/>
  <c r="G20" i="5" s="1"/>
  <c r="E19" i="5"/>
  <c r="D19" i="5"/>
  <c r="C19" i="5"/>
  <c r="B19" i="5"/>
  <c r="G19" i="5" s="1"/>
  <c r="E18" i="5"/>
  <c r="D18" i="5"/>
  <c r="C18" i="5"/>
  <c r="B18" i="5"/>
  <c r="G18" i="5" s="1"/>
  <c r="E17" i="5"/>
  <c r="D17" i="5"/>
  <c r="C17" i="5"/>
  <c r="B17" i="5"/>
  <c r="G17" i="5" s="1"/>
  <c r="E16" i="5"/>
  <c r="D16" i="5"/>
  <c r="C16" i="5"/>
  <c r="B16" i="5"/>
  <c r="G16" i="5" s="1"/>
  <c r="E15" i="5"/>
  <c r="D15" i="5"/>
  <c r="C15" i="5"/>
  <c r="B15" i="5"/>
  <c r="G15" i="5" s="1"/>
  <c r="E14" i="5"/>
  <c r="D14" i="5"/>
  <c r="C14" i="5"/>
  <c r="B14" i="5"/>
  <c r="G14" i="5" s="1"/>
  <c r="E13" i="5"/>
  <c r="D13" i="5"/>
  <c r="C13" i="5"/>
  <c r="B13" i="5"/>
  <c r="G13" i="5" s="1"/>
  <c r="E12" i="5"/>
  <c r="F12" i="5" s="1"/>
  <c r="D12" i="5"/>
  <c r="C12" i="5"/>
  <c r="B12" i="5"/>
  <c r="G12" i="5" s="1"/>
  <c r="E11" i="5"/>
  <c r="D11" i="5"/>
  <c r="C11" i="5"/>
  <c r="B11" i="5"/>
  <c r="G11" i="5" s="1"/>
  <c r="E10" i="5"/>
  <c r="D10" i="5"/>
  <c r="C10" i="5"/>
  <c r="B10" i="5"/>
  <c r="G10" i="5" s="1"/>
  <c r="E9" i="5"/>
  <c r="D9" i="5"/>
  <c r="C9" i="5"/>
  <c r="B9" i="5"/>
  <c r="G9" i="5" s="1"/>
  <c r="E8" i="5"/>
  <c r="D8" i="5"/>
  <c r="C8" i="5"/>
  <c r="B8" i="5"/>
  <c r="G8" i="5" s="1"/>
  <c r="E7" i="5"/>
  <c r="D7" i="5"/>
  <c r="C7" i="5"/>
  <c r="B7" i="5"/>
  <c r="G7" i="5" s="1"/>
  <c r="E6" i="5"/>
  <c r="D6" i="5"/>
  <c r="C6" i="5"/>
  <c r="B6" i="5"/>
  <c r="G6" i="5" s="1"/>
  <c r="F8" i="5" l="1"/>
  <c r="F10" i="5"/>
  <c r="F13" i="5"/>
  <c r="F14" i="5"/>
  <c r="F16" i="5"/>
  <c r="F30" i="5"/>
  <c r="F39" i="5"/>
  <c r="F40" i="5"/>
  <c r="F42" i="5"/>
  <c r="F28" i="5"/>
  <c r="F38" i="5"/>
  <c r="F18" i="5"/>
  <c r="F20" i="5"/>
  <c r="F21" i="5"/>
  <c r="F22" i="5"/>
  <c r="F24" i="5"/>
  <c r="F26" i="5"/>
  <c r="F29" i="5"/>
  <c r="F31" i="5"/>
  <c r="F32" i="5"/>
  <c r="F34" i="5"/>
  <c r="F36" i="5"/>
  <c r="F6" i="5"/>
  <c r="F7" i="5"/>
  <c r="F15" i="5"/>
  <c r="F23" i="5"/>
  <c r="F9" i="5"/>
  <c r="F17" i="5"/>
  <c r="F25" i="5"/>
  <c r="F33" i="5"/>
  <c r="F41" i="5"/>
  <c r="F11" i="5"/>
  <c r="F19" i="5"/>
  <c r="F27" i="5"/>
  <c r="F35" i="5"/>
  <c r="F43" i="5"/>
  <c r="F37" i="5"/>
  <c r="E52" i="3"/>
  <c r="E44" i="3" l="1"/>
  <c r="D44" i="3"/>
  <c r="C44" i="3"/>
  <c r="B44" i="3"/>
  <c r="G44" i="3" s="1"/>
  <c r="E43" i="3"/>
  <c r="F43" i="3" s="1"/>
  <c r="D43" i="3"/>
  <c r="C43" i="3"/>
  <c r="B43" i="3"/>
  <c r="G43" i="3" s="1"/>
  <c r="E42" i="3"/>
  <c r="F42" i="3" s="1"/>
  <c r="D42" i="3"/>
  <c r="C42" i="3"/>
  <c r="B42" i="3"/>
  <c r="G42" i="3" s="1"/>
  <c r="E41" i="3"/>
  <c r="F41" i="3" s="1"/>
  <c r="D41" i="3"/>
  <c r="C41" i="3"/>
  <c r="B41" i="3"/>
  <c r="G41" i="3" s="1"/>
  <c r="E40" i="3"/>
  <c r="D40" i="3"/>
  <c r="C40" i="3"/>
  <c r="B40" i="3"/>
  <c r="G40" i="3" s="1"/>
  <c r="E39" i="3"/>
  <c r="F39" i="3" s="1"/>
  <c r="D39" i="3"/>
  <c r="C39" i="3"/>
  <c r="B39" i="3"/>
  <c r="G39" i="3" s="1"/>
  <c r="E38" i="3"/>
  <c r="F38" i="3" s="1"/>
  <c r="D38" i="3"/>
  <c r="C38" i="3"/>
  <c r="B38" i="3"/>
  <c r="G38" i="3" s="1"/>
  <c r="E37" i="3"/>
  <c r="F37" i="3" s="1"/>
  <c r="D37" i="3"/>
  <c r="C37" i="3"/>
  <c r="B37" i="3"/>
  <c r="G37" i="3" s="1"/>
  <c r="E36" i="3"/>
  <c r="F36" i="3" s="1"/>
  <c r="D36" i="3"/>
  <c r="C36" i="3"/>
  <c r="B36" i="3"/>
  <c r="G36" i="3" s="1"/>
  <c r="E35" i="3"/>
  <c r="F35" i="3" s="1"/>
  <c r="D35" i="3"/>
  <c r="C35" i="3"/>
  <c r="B35" i="3"/>
  <c r="G35" i="3" s="1"/>
  <c r="E34" i="3"/>
  <c r="D34" i="3"/>
  <c r="C34" i="3"/>
  <c r="B34" i="3"/>
  <c r="G34" i="3" s="1"/>
  <c r="E33" i="3"/>
  <c r="D33" i="3"/>
  <c r="C33" i="3"/>
  <c r="B33" i="3"/>
  <c r="G33" i="3" s="1"/>
  <c r="E32" i="3"/>
  <c r="D32" i="3"/>
  <c r="C32" i="3"/>
  <c r="B32" i="3"/>
  <c r="G32" i="3" s="1"/>
  <c r="E31" i="3"/>
  <c r="D31" i="3"/>
  <c r="C31" i="3"/>
  <c r="B31" i="3"/>
  <c r="G31" i="3" s="1"/>
  <c r="E30" i="3"/>
  <c r="F30" i="3" s="1"/>
  <c r="D30" i="3"/>
  <c r="C30" i="3"/>
  <c r="B30" i="3"/>
  <c r="G30" i="3" s="1"/>
  <c r="E29" i="3"/>
  <c r="D29" i="3"/>
  <c r="C29" i="3"/>
  <c r="B29" i="3"/>
  <c r="G29" i="3" s="1"/>
  <c r="E28" i="3"/>
  <c r="D28" i="3"/>
  <c r="C28" i="3"/>
  <c r="B28" i="3"/>
  <c r="G28" i="3" s="1"/>
  <c r="E27" i="3"/>
  <c r="D27" i="3"/>
  <c r="C27" i="3"/>
  <c r="B27" i="3"/>
  <c r="G27" i="3" s="1"/>
  <c r="E26" i="3"/>
  <c r="F26" i="3" s="1"/>
  <c r="D26" i="3"/>
  <c r="C26" i="3"/>
  <c r="B26" i="3"/>
  <c r="G26" i="3" s="1"/>
  <c r="E25" i="3"/>
  <c r="F25" i="3" s="1"/>
  <c r="D25" i="3"/>
  <c r="C25" i="3"/>
  <c r="B25" i="3"/>
  <c r="G25" i="3" s="1"/>
  <c r="E24" i="3"/>
  <c r="D24" i="3"/>
  <c r="C24" i="3"/>
  <c r="B24" i="3"/>
  <c r="G24" i="3" s="1"/>
  <c r="E23" i="3"/>
  <c r="D23" i="3"/>
  <c r="C23" i="3"/>
  <c r="B23" i="3"/>
  <c r="G23" i="3" s="1"/>
  <c r="E22" i="3"/>
  <c r="F22" i="3" s="1"/>
  <c r="D22" i="3"/>
  <c r="C22" i="3"/>
  <c r="B22" i="3"/>
  <c r="G22" i="3" s="1"/>
  <c r="E21" i="3"/>
  <c r="D21" i="3"/>
  <c r="C21" i="3"/>
  <c r="B21" i="3"/>
  <c r="G21" i="3" s="1"/>
  <c r="E20" i="3"/>
  <c r="D20" i="3"/>
  <c r="C20" i="3"/>
  <c r="B20" i="3"/>
  <c r="G20" i="3" s="1"/>
  <c r="E19" i="3"/>
  <c r="D19" i="3"/>
  <c r="C19" i="3"/>
  <c r="B19" i="3"/>
  <c r="G19" i="3" s="1"/>
  <c r="E18" i="3"/>
  <c r="F18" i="3" s="1"/>
  <c r="D18" i="3"/>
  <c r="C18" i="3"/>
  <c r="B18" i="3"/>
  <c r="G18" i="3" s="1"/>
  <c r="E17" i="3"/>
  <c r="F17" i="3" s="1"/>
  <c r="D17" i="3"/>
  <c r="C17" i="3"/>
  <c r="B17" i="3"/>
  <c r="G17" i="3" s="1"/>
  <c r="E16" i="3"/>
  <c r="D16" i="3"/>
  <c r="C16" i="3"/>
  <c r="B16" i="3"/>
  <c r="G16" i="3" s="1"/>
  <c r="E15" i="3"/>
  <c r="D15" i="3"/>
  <c r="C15" i="3"/>
  <c r="B15" i="3"/>
  <c r="G15" i="3" s="1"/>
  <c r="E14" i="3"/>
  <c r="F14" i="3" s="1"/>
  <c r="D14" i="3"/>
  <c r="C14" i="3"/>
  <c r="B14" i="3"/>
  <c r="G14" i="3" s="1"/>
  <c r="E13" i="3"/>
  <c r="F13" i="3" s="1"/>
  <c r="D13" i="3"/>
  <c r="C13" i="3"/>
  <c r="B13" i="3"/>
  <c r="G13" i="3" s="1"/>
  <c r="E12" i="3"/>
  <c r="F12" i="3" s="1"/>
  <c r="D12" i="3"/>
  <c r="C12" i="3"/>
  <c r="B12" i="3"/>
  <c r="G12" i="3" s="1"/>
  <c r="E11" i="3"/>
  <c r="D11" i="3"/>
  <c r="C11" i="3"/>
  <c r="B11" i="3"/>
  <c r="G11" i="3" s="1"/>
  <c r="E10" i="3"/>
  <c r="F10" i="3" s="1"/>
  <c r="D10" i="3"/>
  <c r="C10" i="3"/>
  <c r="B10" i="3"/>
  <c r="G10" i="3" s="1"/>
  <c r="E9" i="3"/>
  <c r="F9" i="3" s="1"/>
  <c r="D9" i="3"/>
  <c r="C9" i="3"/>
  <c r="B9" i="3"/>
  <c r="G9" i="3" s="1"/>
  <c r="E8" i="3"/>
  <c r="D8" i="3"/>
  <c r="C8" i="3"/>
  <c r="B8" i="3"/>
  <c r="G8" i="3" s="1"/>
  <c r="E7" i="3"/>
  <c r="D7" i="3"/>
  <c r="D45" i="3" s="1"/>
  <c r="D52" i="3" s="1"/>
  <c r="C7" i="3"/>
  <c r="B7" i="3"/>
  <c r="G7" i="3" s="1"/>
  <c r="F21" i="3" l="1"/>
  <c r="F31" i="3"/>
  <c r="F32" i="3"/>
  <c r="F34" i="3"/>
  <c r="F44" i="3"/>
  <c r="F8" i="3"/>
  <c r="F19" i="3"/>
  <c r="F20" i="3"/>
  <c r="F27" i="3"/>
  <c r="F28" i="3"/>
  <c r="F33" i="3"/>
  <c r="F29" i="3"/>
  <c r="F40" i="3"/>
  <c r="C45" i="3"/>
  <c r="C52" i="3" s="1"/>
  <c r="F16" i="3"/>
  <c r="F23" i="3"/>
  <c r="F24" i="3"/>
  <c r="E45" i="3"/>
  <c r="F45" i="3" s="1"/>
  <c r="F11" i="3"/>
  <c r="F15" i="3"/>
  <c r="F7" i="3"/>
  <c r="F52" i="3" l="1"/>
</calcChain>
</file>

<file path=xl/sharedStrings.xml><?xml version="1.0" encoding="utf-8"?>
<sst xmlns="http://schemas.openxmlformats.org/spreadsheetml/2006/main" count="277" uniqueCount="61">
  <si>
    <t>STATE LEVEL BANKERS' COMMITTEE BIHAR, PATNA</t>
  </si>
  <si>
    <t>(CONVENOR- STATE BANK OF INDIA)</t>
  </si>
  <si>
    <t xml:space="preserve">DEPOSIT, ADVANCES AND CD RATIO  - DISTRICT WISE AS ON :  30.09.2023 </t>
  </si>
  <si>
    <t>(Rs.    in Lakh)</t>
  </si>
  <si>
    <t>SL. NO</t>
  </si>
  <si>
    <t xml:space="preserve">DISTRICT NAME </t>
  </si>
  <si>
    <t>DEPOSITS</t>
  </si>
  <si>
    <t>ADVANCES</t>
  </si>
  <si>
    <t>C:D RATIO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</si>
  <si>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</si>
  <si>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</si>
  <si>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</si>
  <si>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</si>
  <si>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</si>
  <si>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</si>
  <si>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</si>
  <si>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</si>
  <si>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</si>
  <si>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</si>
  <si>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</si>
  <si>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</si>
  <si>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</si>
  <si>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</si>
  <si>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</si>
  <si>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</si>
  <si>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</si>
  <si>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</si>
  <si>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</si>
  <si>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</si>
  <si>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</si>
  <si>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</si>
  <si>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</si>
  <si>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</si>
  <si>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</si>
  <si>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</si>
  <si>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</si>
  <si>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</si>
  <si>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</si>
  <si>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</si>
  <si>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</si>
  <si>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</si>
  <si>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</si>
  <si>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</si>
  <si>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</si>
  <si>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</si>
  <si>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</si>
  <si>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</si>
  <si>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</si>
  <si>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 xml:space="preserve">TOTAL FOR BIHAR </t>
  </si>
  <si>
    <t/>
  </si>
  <si>
    <t>NO. OF BRANCHES</t>
  </si>
  <si>
    <t xml:space="preserve">(CONVENOR- STATE BANK OF INDIA)   FY :   2023-24 </t>
  </si>
  <si>
    <t xml:space="preserve">DEPOSIT, ADVANCES AND CD RATIO  - DISTRICT WISE AS ON : 30.09.2023 </t>
  </si>
  <si>
    <t>(Rs. In Lakh)</t>
  </si>
  <si>
    <t>NAME OF DISTRICT</t>
  </si>
  <si>
    <t>TOTAL FOR BIHAR</t>
  </si>
  <si>
    <t xml:space="preserve">ADVANCES GRANTED TO UNITS FUNCTIONAL IN BIHAR BY BRANCHES OPERATING OUTSIDE THE STATE  </t>
  </si>
  <si>
    <t>STATE BANK OF INDIA</t>
  </si>
  <si>
    <t>PUNJAB NATIONAL BANK</t>
  </si>
  <si>
    <t>INDIAN OVERSEAS BANK</t>
  </si>
  <si>
    <t>TOTAL ADVANCE GRANTED FROM OUTSIDE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</si>
</sst>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1" fontId="1" fillId="0" borderId="0" xfId="0" applyNumberFormat="1" applyFont="1"/>
    <xf numFmtId="10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4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left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0" fillId="3" borderId="0" xfId="0" applyFill="1"/>
    <xf numFmtId="164" fontId="5" fillId="3" borderId="1" xfId="0" applyNumberFormat="1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45"/>
  <sheetViews>
    <sheetView workbookViewId="0">
      <selection activeCell="C12" sqref="C12"/>
    </sheetView>
  </sheetViews>
  <sheetFormatPr defaultRowHeight="15" customHeight="1" x14ac:dyDescent="0.25"/>
  <cols>
    <col min="1" max="1" width="8" style="16" customWidth="1"/>
    <col min="2" max="2" width="34" style="17" customWidth="1"/>
    <col min="3" max="3" width="24.28515625" style="18" customWidth="1"/>
    <col min="4" max="4" width="24.28515625" style="19" customWidth="1"/>
    <col min="5" max="5" width="14" style="19" customWidth="1"/>
    <col min="6" max="6" width="20" style="20" customWidth="1"/>
    <col min="7" max="7" width="8.85546875" customWidth="1"/>
    <col min="8" max="8" width="10" customWidth="1"/>
    <col min="11" max="11" width="10" customWidth="1"/>
    <col min="13" max="13" width="12" style="4" customWidth="1"/>
    <col min="18" max="19" width="9.140625" style="1" customWidth="1"/>
  </cols>
  <sheetData>
    <row r="1" spans="1:24" ht="21" x14ac:dyDescent="0.25">
      <c r="A1" s="38" t="s">
        <v>0</v>
      </c>
      <c r="B1" s="38"/>
      <c r="C1" s="38"/>
      <c r="D1" s="38"/>
      <c r="E1" s="38"/>
      <c r="F1" s="38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21" x14ac:dyDescent="0.25">
      <c r="A2" s="39" t="s">
        <v>1</v>
      </c>
      <c r="B2" s="39"/>
      <c r="C2" s="39"/>
      <c r="D2" s="39"/>
      <c r="E2" s="39"/>
      <c r="F2" s="39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21" x14ac:dyDescent="0.25">
      <c r="A3" s="39" t="s">
        <v>2</v>
      </c>
      <c r="B3" s="39"/>
      <c r="C3" s="39"/>
      <c r="D3" s="39"/>
      <c r="E3" s="39"/>
      <c r="F3" s="39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21" x14ac:dyDescent="0.25">
      <c r="A4" s="40" t="s">
        <v>3</v>
      </c>
      <c r="B4" s="40"/>
      <c r="C4" s="40"/>
      <c r="D4" s="40"/>
      <c r="E4" s="40"/>
      <c r="F4" s="4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21" x14ac:dyDescent="0.25">
      <c r="A5" s="41" t="s">
        <v>4</v>
      </c>
      <c r="B5" s="41" t="s">
        <v>5</v>
      </c>
      <c r="C5" s="37" t="s">
        <v>6</v>
      </c>
      <c r="D5" s="37" t="s">
        <v>7</v>
      </c>
      <c r="E5" s="37" t="s">
        <v>8</v>
      </c>
      <c r="F5" s="37" t="s">
        <v>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3" customFormat="1" ht="21" x14ac:dyDescent="0.25">
      <c r="A6" s="41"/>
      <c r="B6" s="41"/>
      <c r="C6" s="37"/>
      <c r="D6" s="37"/>
      <c r="E6" s="37"/>
      <c r="F6" s="37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24" customFormat="1" ht="15.75" x14ac:dyDescent="0.25">
      <c r="A7" s="27">
        <v>1</v>
      </c>
      <c r="B7" s="27" t="s">
        <v>10</v>
      </c>
      <c r="C7" s="27">
        <v>537899</v>
      </c>
      <c r="D7" s="27">
        <v>438648</v>
      </c>
      <c r="E7" s="27">
        <v>81.55</v>
      </c>
      <c r="F7" s="25" t="s">
        <v>10</v>
      </c>
    </row>
    <row r="8" spans="1:24" s="24" customFormat="1" ht="15.75" x14ac:dyDescent="0.25">
      <c r="A8" s="27">
        <v>2</v>
      </c>
      <c r="B8" s="27" t="s">
        <v>11</v>
      </c>
      <c r="C8" s="27">
        <v>197079</v>
      </c>
      <c r="D8" s="27">
        <v>83742</v>
      </c>
      <c r="E8" s="27">
        <v>42.49</v>
      </c>
      <c r="F8" s="25" t="s">
        <v>11</v>
      </c>
    </row>
    <row r="9" spans="1:24" s="24" customFormat="1" ht="15.75" x14ac:dyDescent="0.25">
      <c r="A9" s="27">
        <v>3</v>
      </c>
      <c r="B9" s="27" t="s">
        <v>12</v>
      </c>
      <c r="C9" s="27">
        <v>826133</v>
      </c>
      <c r="D9" s="27">
        <v>532868</v>
      </c>
      <c r="E9" s="27">
        <v>64.5</v>
      </c>
      <c r="F9" s="25" t="s">
        <v>12</v>
      </c>
    </row>
    <row r="10" spans="1:24" s="24" customFormat="1" ht="15.75" x14ac:dyDescent="0.25">
      <c r="A10" s="27">
        <v>4</v>
      </c>
      <c r="B10" s="27" t="s">
        <v>13</v>
      </c>
      <c r="C10" s="27">
        <v>461057</v>
      </c>
      <c r="D10" s="27">
        <v>219992</v>
      </c>
      <c r="E10" s="27">
        <v>47.71</v>
      </c>
      <c r="F10" s="25" t="s">
        <v>13</v>
      </c>
    </row>
    <row r="11" spans="1:24" s="24" customFormat="1" ht="15.75" x14ac:dyDescent="0.25">
      <c r="A11" s="27">
        <v>5</v>
      </c>
      <c r="B11" s="27" t="s">
        <v>14</v>
      </c>
      <c r="C11" s="27">
        <v>1078223</v>
      </c>
      <c r="D11" s="27">
        <v>773107</v>
      </c>
      <c r="E11" s="27">
        <v>71.7</v>
      </c>
      <c r="F11" s="25" t="s">
        <v>14</v>
      </c>
    </row>
    <row r="12" spans="1:24" s="24" customFormat="1" ht="15.75" x14ac:dyDescent="0.25">
      <c r="A12" s="27">
        <v>6</v>
      </c>
      <c r="B12" s="27" t="s">
        <v>15</v>
      </c>
      <c r="C12" s="27">
        <v>1625640</v>
      </c>
      <c r="D12" s="27">
        <v>774027</v>
      </c>
      <c r="E12" s="27">
        <v>47.61</v>
      </c>
      <c r="F12" s="25" t="s">
        <v>15</v>
      </c>
    </row>
    <row r="13" spans="1:24" s="24" customFormat="1" ht="15.75" x14ac:dyDescent="0.25">
      <c r="A13" s="27">
        <v>7</v>
      </c>
      <c r="B13" s="27" t="s">
        <v>16</v>
      </c>
      <c r="C13" s="27">
        <v>1240494</v>
      </c>
      <c r="D13" s="27">
        <v>514797</v>
      </c>
      <c r="E13" s="27">
        <v>41.5</v>
      </c>
      <c r="F13" s="25" t="s">
        <v>16</v>
      </c>
    </row>
    <row r="14" spans="1:24" s="24" customFormat="1" ht="15.75" x14ac:dyDescent="0.25">
      <c r="A14" s="27">
        <v>8</v>
      </c>
      <c r="B14" s="27" t="s">
        <v>17</v>
      </c>
      <c r="C14" s="27">
        <v>690038</v>
      </c>
      <c r="D14" s="27">
        <v>297902</v>
      </c>
      <c r="E14" s="27">
        <v>43.17</v>
      </c>
      <c r="F14" s="25" t="s">
        <v>17</v>
      </c>
    </row>
    <row r="15" spans="1:24" s="24" customFormat="1" ht="15.75" x14ac:dyDescent="0.25">
      <c r="A15" s="27">
        <v>9</v>
      </c>
      <c r="B15" s="27" t="s">
        <v>18</v>
      </c>
      <c r="C15" s="27">
        <v>1427018</v>
      </c>
      <c r="D15" s="27">
        <v>690679</v>
      </c>
      <c r="E15" s="27">
        <v>48.4</v>
      </c>
      <c r="F15" s="25" t="s">
        <v>18</v>
      </c>
    </row>
    <row r="16" spans="1:24" s="24" customFormat="1" ht="15.75" x14ac:dyDescent="0.25">
      <c r="A16" s="27">
        <v>10</v>
      </c>
      <c r="B16" s="27" t="s">
        <v>19</v>
      </c>
      <c r="C16" s="27">
        <v>1153469</v>
      </c>
      <c r="D16" s="27">
        <v>866899</v>
      </c>
      <c r="E16" s="27">
        <v>75.16</v>
      </c>
      <c r="F16" s="25" t="s">
        <v>19</v>
      </c>
    </row>
    <row r="17" spans="1:6" s="24" customFormat="1" ht="15.75" x14ac:dyDescent="0.25">
      <c r="A17" s="27">
        <v>11</v>
      </c>
      <c r="B17" s="27" t="s">
        <v>20</v>
      </c>
      <c r="C17" s="27">
        <v>1961331</v>
      </c>
      <c r="D17" s="27">
        <v>1018951</v>
      </c>
      <c r="E17" s="27">
        <v>51.95</v>
      </c>
      <c r="F17" s="25" t="s">
        <v>20</v>
      </c>
    </row>
    <row r="18" spans="1:6" s="24" customFormat="1" ht="15.75" x14ac:dyDescent="0.25">
      <c r="A18" s="27">
        <v>12</v>
      </c>
      <c r="B18" s="27" t="s">
        <v>21</v>
      </c>
      <c r="C18" s="27">
        <v>920916</v>
      </c>
      <c r="D18" s="27">
        <v>448075</v>
      </c>
      <c r="E18" s="27">
        <v>48.66</v>
      </c>
      <c r="F18" s="25" t="s">
        <v>21</v>
      </c>
    </row>
    <row r="19" spans="1:6" s="24" customFormat="1" ht="15.75" x14ac:dyDescent="0.25">
      <c r="A19" s="27">
        <v>13</v>
      </c>
      <c r="B19" s="27" t="s">
        <v>22</v>
      </c>
      <c r="C19" s="27">
        <v>492654</v>
      </c>
      <c r="D19" s="27">
        <v>247229</v>
      </c>
      <c r="E19" s="27">
        <v>50.18</v>
      </c>
      <c r="F19" s="25" t="s">
        <v>22</v>
      </c>
    </row>
    <row r="20" spans="1:6" s="24" customFormat="1" ht="15.75" x14ac:dyDescent="0.25">
      <c r="A20" s="27">
        <v>14</v>
      </c>
      <c r="B20" s="27" t="s">
        <v>23</v>
      </c>
      <c r="C20" s="27">
        <v>415009</v>
      </c>
      <c r="D20" s="27">
        <v>173746</v>
      </c>
      <c r="E20" s="27">
        <v>41.87</v>
      </c>
      <c r="F20" s="25" t="s">
        <v>23</v>
      </c>
    </row>
    <row r="21" spans="1:6" s="24" customFormat="1" ht="15.75" x14ac:dyDescent="0.25">
      <c r="A21" s="27">
        <v>15</v>
      </c>
      <c r="B21" s="27" t="s">
        <v>24</v>
      </c>
      <c r="C21" s="27">
        <v>444103</v>
      </c>
      <c r="D21" s="27">
        <v>252420</v>
      </c>
      <c r="E21" s="27">
        <v>56.84</v>
      </c>
      <c r="F21" s="25" t="s">
        <v>24</v>
      </c>
    </row>
    <row r="22" spans="1:6" s="24" customFormat="1" ht="15.75" x14ac:dyDescent="0.25">
      <c r="A22" s="27">
        <v>16</v>
      </c>
      <c r="B22" s="27" t="s">
        <v>25</v>
      </c>
      <c r="C22" s="27">
        <v>756356</v>
      </c>
      <c r="D22" s="27">
        <v>560142</v>
      </c>
      <c r="E22" s="27">
        <v>74.06</v>
      </c>
      <c r="F22" s="25" t="s">
        <v>25</v>
      </c>
    </row>
    <row r="23" spans="1:6" s="24" customFormat="1" ht="15.75" x14ac:dyDescent="0.25">
      <c r="A23" s="27">
        <v>17</v>
      </c>
      <c r="B23" s="27" t="s">
        <v>26</v>
      </c>
      <c r="C23" s="27">
        <v>418240</v>
      </c>
      <c r="D23" s="27">
        <v>257688</v>
      </c>
      <c r="E23" s="27">
        <v>61.61</v>
      </c>
      <c r="F23" s="25" t="s">
        <v>26</v>
      </c>
    </row>
    <row r="24" spans="1:6" s="24" customFormat="1" ht="15.75" x14ac:dyDescent="0.25">
      <c r="A24" s="27">
        <v>18</v>
      </c>
      <c r="B24" s="27" t="s">
        <v>27</v>
      </c>
      <c r="C24" s="27">
        <v>371627</v>
      </c>
      <c r="D24" s="27">
        <v>272858</v>
      </c>
      <c r="E24" s="27">
        <v>73.42</v>
      </c>
      <c r="F24" s="25" t="s">
        <v>27</v>
      </c>
    </row>
    <row r="25" spans="1:6" s="24" customFormat="1" ht="15.75" x14ac:dyDescent="0.25">
      <c r="A25" s="27">
        <v>19</v>
      </c>
      <c r="B25" s="27" t="s">
        <v>28</v>
      </c>
      <c r="C25" s="27">
        <v>354617</v>
      </c>
      <c r="D25" s="27">
        <v>154631</v>
      </c>
      <c r="E25" s="27">
        <v>43.61</v>
      </c>
      <c r="F25" s="25" t="s">
        <v>28</v>
      </c>
    </row>
    <row r="26" spans="1:6" s="24" customFormat="1" ht="15.75" x14ac:dyDescent="0.25">
      <c r="A26" s="27">
        <v>20</v>
      </c>
      <c r="B26" s="27" t="s">
        <v>29</v>
      </c>
      <c r="C26" s="27">
        <v>415485</v>
      </c>
      <c r="D26" s="27">
        <v>298353</v>
      </c>
      <c r="E26" s="27">
        <v>71.81</v>
      </c>
      <c r="F26" s="25" t="s">
        <v>29</v>
      </c>
    </row>
    <row r="27" spans="1:6" s="24" customFormat="1" ht="15.75" x14ac:dyDescent="0.25">
      <c r="A27" s="27">
        <v>21</v>
      </c>
      <c r="B27" s="27" t="s">
        <v>30</v>
      </c>
      <c r="C27" s="27">
        <v>1030260</v>
      </c>
      <c r="D27" s="27">
        <v>537149</v>
      </c>
      <c r="E27" s="27">
        <v>52.14</v>
      </c>
      <c r="F27" s="25" t="s">
        <v>30</v>
      </c>
    </row>
    <row r="28" spans="1:6" s="24" customFormat="1" ht="15.75" x14ac:dyDescent="0.25">
      <c r="A28" s="27">
        <v>22</v>
      </c>
      <c r="B28" s="27" t="s">
        <v>31</v>
      </c>
      <c r="C28" s="27">
        <v>827349</v>
      </c>
      <c r="D28" s="27">
        <v>263353</v>
      </c>
      <c r="E28" s="27">
        <v>31.83</v>
      </c>
      <c r="F28" s="25" t="s">
        <v>31</v>
      </c>
    </row>
    <row r="29" spans="1:6" s="24" customFormat="1" ht="15.75" x14ac:dyDescent="0.25">
      <c r="A29" s="27">
        <v>23</v>
      </c>
      <c r="B29" s="27" t="s">
        <v>32</v>
      </c>
      <c r="C29" s="27">
        <v>2207236</v>
      </c>
      <c r="D29" s="27">
        <v>1590053</v>
      </c>
      <c r="E29" s="27">
        <v>72.040000000000006</v>
      </c>
      <c r="F29" s="25" t="s">
        <v>32</v>
      </c>
    </row>
    <row r="30" spans="1:6" s="24" customFormat="1" ht="15.75" x14ac:dyDescent="0.25">
      <c r="A30" s="27">
        <v>24</v>
      </c>
      <c r="B30" s="27" t="s">
        <v>33</v>
      </c>
      <c r="C30" s="27">
        <v>1218510</v>
      </c>
      <c r="D30" s="27">
        <v>491568</v>
      </c>
      <c r="E30" s="27">
        <v>40.340000000000003</v>
      </c>
      <c r="F30" s="25" t="s">
        <v>33</v>
      </c>
    </row>
    <row r="31" spans="1:6" s="24" customFormat="1" ht="15.75" x14ac:dyDescent="0.25">
      <c r="A31" s="27">
        <v>25</v>
      </c>
      <c r="B31" s="27" t="s">
        <v>34</v>
      </c>
      <c r="C31" s="27">
        <v>607497</v>
      </c>
      <c r="D31" s="27">
        <v>302083</v>
      </c>
      <c r="E31" s="27">
        <v>49.73</v>
      </c>
      <c r="F31" s="25" t="s">
        <v>34</v>
      </c>
    </row>
    <row r="32" spans="1:6" s="24" customFormat="1" ht="15.75" x14ac:dyDescent="0.25">
      <c r="A32" s="27">
        <v>26</v>
      </c>
      <c r="B32" s="27" t="s">
        <v>35</v>
      </c>
      <c r="C32" s="27">
        <v>15746789</v>
      </c>
      <c r="D32" s="27">
        <v>7535277</v>
      </c>
      <c r="E32" s="27">
        <v>47.85</v>
      </c>
      <c r="F32" s="25" t="s">
        <v>35</v>
      </c>
    </row>
    <row r="33" spans="1:6" s="24" customFormat="1" ht="15.75" x14ac:dyDescent="0.25">
      <c r="A33" s="27">
        <v>27</v>
      </c>
      <c r="B33" s="27" t="s">
        <v>36</v>
      </c>
      <c r="C33" s="27">
        <v>862848</v>
      </c>
      <c r="D33" s="27">
        <v>782303</v>
      </c>
      <c r="E33" s="27">
        <v>90.67</v>
      </c>
      <c r="F33" s="25" t="s">
        <v>36</v>
      </c>
    </row>
    <row r="34" spans="1:6" s="24" customFormat="1" ht="15.75" x14ac:dyDescent="0.25">
      <c r="A34" s="27">
        <v>28</v>
      </c>
      <c r="B34" s="27" t="s">
        <v>37</v>
      </c>
      <c r="C34" s="27">
        <v>1111788</v>
      </c>
      <c r="D34" s="27">
        <v>554050</v>
      </c>
      <c r="E34" s="27">
        <v>49.83</v>
      </c>
      <c r="F34" s="25" t="s">
        <v>37</v>
      </c>
    </row>
    <row r="35" spans="1:6" s="24" customFormat="1" ht="15.75" x14ac:dyDescent="0.25">
      <c r="A35" s="27">
        <v>29</v>
      </c>
      <c r="B35" s="27" t="s">
        <v>38</v>
      </c>
      <c r="C35" s="27">
        <v>503817</v>
      </c>
      <c r="D35" s="27">
        <v>304613</v>
      </c>
      <c r="E35" s="27">
        <v>60.46</v>
      </c>
      <c r="F35" s="25" t="s">
        <v>38</v>
      </c>
    </row>
    <row r="36" spans="1:6" s="24" customFormat="1" ht="15.75" x14ac:dyDescent="0.25">
      <c r="A36" s="27">
        <v>30</v>
      </c>
      <c r="B36" s="27" t="s">
        <v>39</v>
      </c>
      <c r="C36" s="27">
        <v>1221073</v>
      </c>
      <c r="D36" s="27">
        <v>737766</v>
      </c>
      <c r="E36" s="27">
        <v>60.42</v>
      </c>
      <c r="F36" s="25" t="s">
        <v>39</v>
      </c>
    </row>
    <row r="37" spans="1:6" s="24" customFormat="1" ht="15.75" x14ac:dyDescent="0.25">
      <c r="A37" s="27">
        <v>31</v>
      </c>
      <c r="B37" s="27" t="s">
        <v>40</v>
      </c>
      <c r="C37" s="27">
        <v>1477945</v>
      </c>
      <c r="D37" s="27">
        <v>622840</v>
      </c>
      <c r="E37" s="27">
        <v>42.14</v>
      </c>
      <c r="F37" s="25" t="s">
        <v>40</v>
      </c>
    </row>
    <row r="38" spans="1:6" s="24" customFormat="1" ht="15.75" x14ac:dyDescent="0.25">
      <c r="A38" s="27">
        <v>32</v>
      </c>
      <c r="B38" s="27" t="s">
        <v>41</v>
      </c>
      <c r="C38" s="27">
        <v>226050</v>
      </c>
      <c r="D38" s="27">
        <v>107285</v>
      </c>
      <c r="E38" s="27">
        <v>47.46</v>
      </c>
      <c r="F38" s="25" t="s">
        <v>41</v>
      </c>
    </row>
    <row r="39" spans="1:6" s="24" customFormat="1" ht="15.75" x14ac:dyDescent="0.25">
      <c r="A39" s="27">
        <v>33</v>
      </c>
      <c r="B39" s="27" t="s">
        <v>42</v>
      </c>
      <c r="C39" s="27">
        <v>118561</v>
      </c>
      <c r="D39" s="27">
        <v>91653</v>
      </c>
      <c r="E39" s="27">
        <v>77.3</v>
      </c>
      <c r="F39" s="25" t="s">
        <v>42</v>
      </c>
    </row>
    <row r="40" spans="1:6" s="24" customFormat="1" ht="15.75" x14ac:dyDescent="0.25">
      <c r="A40" s="27">
        <v>34</v>
      </c>
      <c r="B40" s="27" t="s">
        <v>43</v>
      </c>
      <c r="C40" s="27">
        <v>717425</v>
      </c>
      <c r="D40" s="27">
        <v>429500</v>
      </c>
      <c r="E40" s="27">
        <v>59.87</v>
      </c>
      <c r="F40" s="25" t="s">
        <v>43</v>
      </c>
    </row>
    <row r="41" spans="1:6" s="24" customFormat="1" ht="15.75" x14ac:dyDescent="0.25">
      <c r="A41" s="27">
        <v>35</v>
      </c>
      <c r="B41" s="27" t="s">
        <v>44</v>
      </c>
      <c r="C41" s="27">
        <v>1384571</v>
      </c>
      <c r="D41" s="27">
        <v>686110</v>
      </c>
      <c r="E41" s="27">
        <v>49.55</v>
      </c>
      <c r="F41" s="25" t="s">
        <v>44</v>
      </c>
    </row>
    <row r="42" spans="1:6" s="24" customFormat="1" ht="15.75" x14ac:dyDescent="0.25">
      <c r="A42" s="27">
        <v>36</v>
      </c>
      <c r="B42" s="27" t="s">
        <v>45</v>
      </c>
      <c r="C42" s="27">
        <v>470379</v>
      </c>
      <c r="D42" s="27">
        <v>296918</v>
      </c>
      <c r="E42" s="27">
        <v>63.12</v>
      </c>
      <c r="F42" s="25" t="s">
        <v>45</v>
      </c>
    </row>
    <row r="43" spans="1:6" s="24" customFormat="1" ht="15.75" x14ac:dyDescent="0.25">
      <c r="A43" s="27">
        <v>37</v>
      </c>
      <c r="B43" s="27" t="s">
        <v>46</v>
      </c>
      <c r="C43" s="27">
        <v>1250349</v>
      </c>
      <c r="D43" s="27">
        <v>935118</v>
      </c>
      <c r="E43" s="27">
        <v>74.790000000000006</v>
      </c>
      <c r="F43" s="25" t="s">
        <v>46</v>
      </c>
    </row>
    <row r="44" spans="1:6" s="24" customFormat="1" ht="15.75" x14ac:dyDescent="0.25">
      <c r="A44" s="27">
        <v>38</v>
      </c>
      <c r="B44" s="27" t="s">
        <v>47</v>
      </c>
      <c r="C44" s="27">
        <v>753834</v>
      </c>
      <c r="D44" s="27">
        <v>574891</v>
      </c>
      <c r="E44" s="27">
        <v>76.260000000000005</v>
      </c>
      <c r="F44" s="25" t="s">
        <v>47</v>
      </c>
    </row>
    <row r="45" spans="1:6" s="26" customFormat="1" ht="15.75" x14ac:dyDescent="0.25">
      <c r="A45" s="28"/>
      <c r="B45" s="29" t="s">
        <v>48</v>
      </c>
      <c r="C45" s="28">
        <v>47523669</v>
      </c>
      <c r="D45" s="28">
        <v>25719284</v>
      </c>
      <c r="E45" s="28">
        <v>54.12</v>
      </c>
      <c r="F45" s="26" t="s">
        <v>49</v>
      </c>
    </row>
  </sheetData>
  <mergeCells count="10">
    <mergeCell ref="F5:F6"/>
    <mergeCell ref="A1:F1"/>
    <mergeCell ref="A2:F2"/>
    <mergeCell ref="A3:F3"/>
    <mergeCell ref="A4:F4"/>
    <mergeCell ref="B5:B6"/>
    <mergeCell ref="A5:A6"/>
    <mergeCell ref="C5:C6"/>
    <mergeCell ref="D5:D6"/>
    <mergeCell ref="E5:E6"/>
  </mergeCells>
  <pageMargins left="0.70866141732283505" right="0.70866141732283505" top="0.74803149606299202" bottom="0.74803149606299202" header="0.31496062992126" footer="0.31496062992126"/>
  <pageSetup paperSize="9" scale="71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showGridLines="0" workbookViewId="0">
      <selection activeCell="H9" sqref="H9"/>
    </sheetView>
  </sheetViews>
  <sheetFormatPr defaultColWidth="9.140625" defaultRowHeight="15" x14ac:dyDescent="0.25"/>
  <cols>
    <col min="1" max="1" width="8" style="3" customWidth="1"/>
    <col min="2" max="2" width="22.28515625" style="3" customWidth="1"/>
    <col min="3" max="3" width="13.140625" style="3" customWidth="1"/>
    <col min="4" max="4" width="13.140625" style="2" customWidth="1"/>
    <col min="5" max="6" width="13.140625" style="3" customWidth="1"/>
    <col min="7" max="7" width="18.28515625" style="3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8" width="9.140625" style="3" customWidth="1"/>
    <col min="29" max="16384" width="9.140625" style="3"/>
  </cols>
  <sheetData>
    <row r="1" spans="1:25" ht="21" x14ac:dyDescent="0.25">
      <c r="A1" s="38" t="s">
        <v>0</v>
      </c>
      <c r="B1" s="38"/>
      <c r="C1" s="38"/>
      <c r="D1" s="38"/>
      <c r="E1" s="38"/>
      <c r="F1" s="38"/>
      <c r="G1" s="3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21" x14ac:dyDescent="0.25">
      <c r="A2" s="39" t="s">
        <v>1</v>
      </c>
      <c r="B2" s="39"/>
      <c r="C2" s="39"/>
      <c r="D2" s="39"/>
      <c r="E2" s="39"/>
      <c r="F2" s="39"/>
      <c r="G2" s="39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1" x14ac:dyDescent="0.25">
      <c r="A3" s="39" t="s">
        <v>2</v>
      </c>
      <c r="B3" s="39"/>
      <c r="C3" s="39"/>
      <c r="D3" s="39"/>
      <c r="E3" s="39"/>
      <c r="F3" s="39"/>
      <c r="G3" s="39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1" x14ac:dyDescent="0.25">
      <c r="A4" s="44" t="s">
        <v>3</v>
      </c>
      <c r="B4" s="44"/>
      <c r="C4" s="44"/>
      <c r="D4" s="44"/>
      <c r="E4" s="44"/>
      <c r="F4" s="44"/>
      <c r="G4" s="4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25">
      <c r="A5" s="41" t="s">
        <v>4</v>
      </c>
      <c r="B5" s="41" t="s">
        <v>5</v>
      </c>
      <c r="C5" s="42" t="s">
        <v>50</v>
      </c>
      <c r="D5" s="37" t="s">
        <v>6</v>
      </c>
      <c r="E5" s="37" t="s">
        <v>7</v>
      </c>
      <c r="F5" s="37" t="s">
        <v>8</v>
      </c>
      <c r="G5" s="37" t="s">
        <v>9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6.5" customHeight="1" x14ac:dyDescent="0.25">
      <c r="A6" s="41"/>
      <c r="B6" s="41"/>
      <c r="C6" s="43"/>
      <c r="D6" s="37"/>
      <c r="E6" s="37"/>
      <c r="F6" s="37"/>
      <c r="G6" s="3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30" customFormat="1" ht="15.75" x14ac:dyDescent="0.25">
      <c r="A7" s="33">
        <v>1</v>
      </c>
      <c r="B7" s="33" t="s">
        <v>10</v>
      </c>
      <c r="C7" s="33">
        <v>168</v>
      </c>
      <c r="D7" s="33">
        <v>537899</v>
      </c>
      <c r="E7" s="33">
        <v>438648</v>
      </c>
      <c r="F7" s="33">
        <v>81.55</v>
      </c>
      <c r="G7" s="31" t="s">
        <v>10</v>
      </c>
    </row>
    <row r="8" spans="1:25" s="30" customFormat="1" ht="15.75" x14ac:dyDescent="0.25">
      <c r="A8" s="33">
        <v>2</v>
      </c>
      <c r="B8" s="33" t="s">
        <v>11</v>
      </c>
      <c r="C8" s="33">
        <v>64</v>
      </c>
      <c r="D8" s="33">
        <v>197079</v>
      </c>
      <c r="E8" s="33">
        <v>83742</v>
      </c>
      <c r="F8" s="33">
        <v>42.49</v>
      </c>
      <c r="G8" s="31" t="s">
        <v>11</v>
      </c>
    </row>
    <row r="9" spans="1:25" s="30" customFormat="1" ht="15.75" x14ac:dyDescent="0.25">
      <c r="A9" s="33">
        <v>3</v>
      </c>
      <c r="B9" s="33" t="s">
        <v>12</v>
      </c>
      <c r="C9" s="33">
        <v>199</v>
      </c>
      <c r="D9" s="33">
        <v>826133</v>
      </c>
      <c r="E9" s="33">
        <v>532868</v>
      </c>
      <c r="F9" s="33">
        <v>64.5</v>
      </c>
      <c r="G9" s="31" t="s">
        <v>12</v>
      </c>
    </row>
    <row r="10" spans="1:25" s="30" customFormat="1" ht="15.75" x14ac:dyDescent="0.25">
      <c r="A10" s="33">
        <v>4</v>
      </c>
      <c r="B10" s="33" t="s">
        <v>13</v>
      </c>
      <c r="C10" s="33">
        <v>125</v>
      </c>
      <c r="D10" s="33">
        <v>461057</v>
      </c>
      <c r="E10" s="33">
        <v>219992</v>
      </c>
      <c r="F10" s="33">
        <v>47.71</v>
      </c>
      <c r="G10" s="31" t="s">
        <v>13</v>
      </c>
    </row>
    <row r="11" spans="1:25" s="30" customFormat="1" ht="15.75" x14ac:dyDescent="0.25">
      <c r="A11" s="33">
        <v>5</v>
      </c>
      <c r="B11" s="33" t="s">
        <v>14</v>
      </c>
      <c r="C11" s="33">
        <v>237</v>
      </c>
      <c r="D11" s="33">
        <v>1078223</v>
      </c>
      <c r="E11" s="33">
        <v>773107</v>
      </c>
      <c r="F11" s="33">
        <v>71.7</v>
      </c>
      <c r="G11" s="31" t="s">
        <v>14</v>
      </c>
    </row>
    <row r="12" spans="1:25" s="30" customFormat="1" ht="15.75" x14ac:dyDescent="0.25">
      <c r="A12" s="33">
        <v>6</v>
      </c>
      <c r="B12" s="33" t="s">
        <v>15</v>
      </c>
      <c r="C12" s="33">
        <v>283</v>
      </c>
      <c r="D12" s="33">
        <v>1625640</v>
      </c>
      <c r="E12" s="33">
        <v>774027</v>
      </c>
      <c r="F12" s="33">
        <v>47.61</v>
      </c>
      <c r="G12" s="31" t="s">
        <v>15</v>
      </c>
    </row>
    <row r="13" spans="1:25" s="30" customFormat="1" ht="15.75" x14ac:dyDescent="0.25">
      <c r="A13" s="33">
        <v>7</v>
      </c>
      <c r="B13" s="33" t="s">
        <v>16</v>
      </c>
      <c r="C13" s="33">
        <v>242</v>
      </c>
      <c r="D13" s="33">
        <v>1240494</v>
      </c>
      <c r="E13" s="33">
        <v>514797</v>
      </c>
      <c r="F13" s="33">
        <v>41.5</v>
      </c>
      <c r="G13" s="31" t="s">
        <v>16</v>
      </c>
    </row>
    <row r="14" spans="1:25" s="30" customFormat="1" ht="15.75" x14ac:dyDescent="0.25">
      <c r="A14" s="33">
        <v>8</v>
      </c>
      <c r="B14" s="33" t="s">
        <v>17</v>
      </c>
      <c r="C14" s="33">
        <v>157</v>
      </c>
      <c r="D14" s="33">
        <v>690038</v>
      </c>
      <c r="E14" s="33">
        <v>297902</v>
      </c>
      <c r="F14" s="33">
        <v>43.17</v>
      </c>
      <c r="G14" s="31" t="s">
        <v>17</v>
      </c>
    </row>
    <row r="15" spans="1:25" s="30" customFormat="1" ht="15.75" x14ac:dyDescent="0.25">
      <c r="A15" s="33">
        <v>9</v>
      </c>
      <c r="B15" s="33" t="s">
        <v>18</v>
      </c>
      <c r="C15" s="33">
        <v>254</v>
      </c>
      <c r="D15" s="33">
        <v>1427018</v>
      </c>
      <c r="E15" s="33">
        <v>690679</v>
      </c>
      <c r="F15" s="33">
        <v>48.4</v>
      </c>
      <c r="G15" s="31" t="s">
        <v>18</v>
      </c>
    </row>
    <row r="16" spans="1:25" s="30" customFormat="1" ht="15.75" x14ac:dyDescent="0.25">
      <c r="A16" s="33">
        <v>10</v>
      </c>
      <c r="B16" s="33" t="s">
        <v>19</v>
      </c>
      <c r="C16" s="33">
        <v>300</v>
      </c>
      <c r="D16" s="33">
        <v>1153469</v>
      </c>
      <c r="E16" s="33">
        <v>866899</v>
      </c>
      <c r="F16" s="33">
        <v>75.16</v>
      </c>
      <c r="G16" s="31" t="s">
        <v>19</v>
      </c>
    </row>
    <row r="17" spans="1:7" s="30" customFormat="1" ht="15.75" x14ac:dyDescent="0.25">
      <c r="A17" s="33">
        <v>11</v>
      </c>
      <c r="B17" s="33" t="s">
        <v>20</v>
      </c>
      <c r="C17" s="33">
        <v>315</v>
      </c>
      <c r="D17" s="33">
        <v>1961331</v>
      </c>
      <c r="E17" s="33">
        <v>1018951</v>
      </c>
      <c r="F17" s="33">
        <v>51.95</v>
      </c>
      <c r="G17" s="31" t="s">
        <v>20</v>
      </c>
    </row>
    <row r="18" spans="1:7" s="30" customFormat="1" ht="15.75" x14ac:dyDescent="0.25">
      <c r="A18" s="33">
        <v>12</v>
      </c>
      <c r="B18" s="33" t="s">
        <v>21</v>
      </c>
      <c r="C18" s="33">
        <v>189</v>
      </c>
      <c r="D18" s="33">
        <v>920916</v>
      </c>
      <c r="E18" s="33">
        <v>448075</v>
      </c>
      <c r="F18" s="33">
        <v>48.66</v>
      </c>
      <c r="G18" s="31" t="s">
        <v>21</v>
      </c>
    </row>
    <row r="19" spans="1:7" s="30" customFormat="1" ht="15.75" x14ac:dyDescent="0.25">
      <c r="A19" s="33">
        <v>13</v>
      </c>
      <c r="B19" s="33" t="s">
        <v>22</v>
      </c>
      <c r="C19" s="33">
        <v>125</v>
      </c>
      <c r="D19" s="33">
        <v>492654</v>
      </c>
      <c r="E19" s="33">
        <v>247229</v>
      </c>
      <c r="F19" s="33">
        <v>50.18</v>
      </c>
      <c r="G19" s="31" t="s">
        <v>22</v>
      </c>
    </row>
    <row r="20" spans="1:7" s="30" customFormat="1" ht="15.75" x14ac:dyDescent="0.25">
      <c r="A20" s="33">
        <v>14</v>
      </c>
      <c r="B20" s="33" t="s">
        <v>23</v>
      </c>
      <c r="C20" s="33">
        <v>95</v>
      </c>
      <c r="D20" s="33">
        <v>415009</v>
      </c>
      <c r="E20" s="33">
        <v>173746</v>
      </c>
      <c r="F20" s="33">
        <v>41.87</v>
      </c>
      <c r="G20" s="31" t="s">
        <v>23</v>
      </c>
    </row>
    <row r="21" spans="1:7" s="30" customFormat="1" ht="15.75" x14ac:dyDescent="0.25">
      <c r="A21" s="33">
        <v>15</v>
      </c>
      <c r="B21" s="33" t="s">
        <v>24</v>
      </c>
      <c r="C21" s="33">
        <v>123</v>
      </c>
      <c r="D21" s="33">
        <v>444103</v>
      </c>
      <c r="E21" s="33">
        <v>252420</v>
      </c>
      <c r="F21" s="33">
        <v>56.84</v>
      </c>
      <c r="G21" s="31" t="s">
        <v>24</v>
      </c>
    </row>
    <row r="22" spans="1:7" s="30" customFormat="1" ht="15.75" x14ac:dyDescent="0.25">
      <c r="A22" s="33">
        <v>16</v>
      </c>
      <c r="B22" s="33" t="s">
        <v>25</v>
      </c>
      <c r="C22" s="33">
        <v>190</v>
      </c>
      <c r="D22" s="33">
        <v>756356</v>
      </c>
      <c r="E22" s="33">
        <v>560142</v>
      </c>
      <c r="F22" s="33">
        <v>74.06</v>
      </c>
      <c r="G22" s="31" t="s">
        <v>25</v>
      </c>
    </row>
    <row r="23" spans="1:7" s="30" customFormat="1" ht="15.75" x14ac:dyDescent="0.25">
      <c r="A23" s="33">
        <v>17</v>
      </c>
      <c r="B23" s="33" t="s">
        <v>26</v>
      </c>
      <c r="C23" s="33">
        <v>118</v>
      </c>
      <c r="D23" s="33">
        <v>418240</v>
      </c>
      <c r="E23" s="33">
        <v>257688</v>
      </c>
      <c r="F23" s="33">
        <v>61.61</v>
      </c>
      <c r="G23" s="31" t="s">
        <v>26</v>
      </c>
    </row>
    <row r="24" spans="1:7" s="30" customFormat="1" ht="15.75" x14ac:dyDescent="0.25">
      <c r="A24" s="33">
        <v>18</v>
      </c>
      <c r="B24" s="33" t="s">
        <v>27</v>
      </c>
      <c r="C24" s="33">
        <v>110</v>
      </c>
      <c r="D24" s="33">
        <v>371627</v>
      </c>
      <c r="E24" s="33">
        <v>272858</v>
      </c>
      <c r="F24" s="33">
        <v>73.42</v>
      </c>
      <c r="G24" s="31" t="s">
        <v>27</v>
      </c>
    </row>
    <row r="25" spans="1:7" s="30" customFormat="1" ht="15.75" x14ac:dyDescent="0.25">
      <c r="A25" s="33">
        <v>19</v>
      </c>
      <c r="B25" s="33" t="s">
        <v>28</v>
      </c>
      <c r="C25" s="33">
        <v>86</v>
      </c>
      <c r="D25" s="33">
        <v>354617</v>
      </c>
      <c r="E25" s="33">
        <v>154631</v>
      </c>
      <c r="F25" s="33">
        <v>43.61</v>
      </c>
      <c r="G25" s="31" t="s">
        <v>28</v>
      </c>
    </row>
    <row r="26" spans="1:7" s="30" customFormat="1" ht="15.75" x14ac:dyDescent="0.25">
      <c r="A26" s="33">
        <v>20</v>
      </c>
      <c r="B26" s="33" t="s">
        <v>29</v>
      </c>
      <c r="C26" s="33">
        <v>125</v>
      </c>
      <c r="D26" s="33">
        <v>415485</v>
      </c>
      <c r="E26" s="33">
        <v>298353</v>
      </c>
      <c r="F26" s="33">
        <v>71.81</v>
      </c>
      <c r="G26" s="31" t="s">
        <v>29</v>
      </c>
    </row>
    <row r="27" spans="1:7" s="30" customFormat="1" ht="15.75" x14ac:dyDescent="0.25">
      <c r="A27" s="33">
        <v>21</v>
      </c>
      <c r="B27" s="33" t="s">
        <v>30</v>
      </c>
      <c r="C27" s="33">
        <v>284</v>
      </c>
      <c r="D27" s="33">
        <v>1030260</v>
      </c>
      <c r="E27" s="33">
        <v>537149</v>
      </c>
      <c r="F27" s="33">
        <v>52.14</v>
      </c>
      <c r="G27" s="31" t="s">
        <v>30</v>
      </c>
    </row>
    <row r="28" spans="1:7" s="30" customFormat="1" ht="15.75" x14ac:dyDescent="0.25">
      <c r="A28" s="33">
        <v>22</v>
      </c>
      <c r="B28" s="33" t="s">
        <v>31</v>
      </c>
      <c r="C28" s="33">
        <v>139</v>
      </c>
      <c r="D28" s="33">
        <v>827349</v>
      </c>
      <c r="E28" s="33">
        <v>263353</v>
      </c>
      <c r="F28" s="33">
        <v>31.83</v>
      </c>
      <c r="G28" s="31" t="s">
        <v>31</v>
      </c>
    </row>
    <row r="29" spans="1:7" s="30" customFormat="1" ht="15.75" x14ac:dyDescent="0.25">
      <c r="A29" s="33">
        <v>23</v>
      </c>
      <c r="B29" s="33" t="s">
        <v>32</v>
      </c>
      <c r="C29" s="33">
        <v>395</v>
      </c>
      <c r="D29" s="33">
        <v>2207236</v>
      </c>
      <c r="E29" s="33">
        <v>1590053</v>
      </c>
      <c r="F29" s="33">
        <v>72.040000000000006</v>
      </c>
      <c r="G29" s="31" t="s">
        <v>32</v>
      </c>
    </row>
    <row r="30" spans="1:7" s="30" customFormat="1" ht="15.75" x14ac:dyDescent="0.25">
      <c r="A30" s="33">
        <v>24</v>
      </c>
      <c r="B30" s="33" t="s">
        <v>33</v>
      </c>
      <c r="C30" s="33">
        <v>257</v>
      </c>
      <c r="D30" s="33">
        <v>1218510</v>
      </c>
      <c r="E30" s="33">
        <v>491568</v>
      </c>
      <c r="F30" s="33">
        <v>40.340000000000003</v>
      </c>
      <c r="G30" s="31" t="s">
        <v>33</v>
      </c>
    </row>
    <row r="31" spans="1:7" s="30" customFormat="1" ht="15.75" x14ac:dyDescent="0.25">
      <c r="A31" s="33">
        <v>25</v>
      </c>
      <c r="B31" s="33" t="s">
        <v>34</v>
      </c>
      <c r="C31" s="33">
        <v>146</v>
      </c>
      <c r="D31" s="33">
        <v>607497</v>
      </c>
      <c r="E31" s="33">
        <v>302083</v>
      </c>
      <c r="F31" s="33">
        <v>49.73</v>
      </c>
      <c r="G31" s="31" t="s">
        <v>34</v>
      </c>
    </row>
    <row r="32" spans="1:7" s="30" customFormat="1" ht="15.75" x14ac:dyDescent="0.25">
      <c r="A32" s="33">
        <v>26</v>
      </c>
      <c r="B32" s="33" t="s">
        <v>35</v>
      </c>
      <c r="C32" s="33">
        <v>961</v>
      </c>
      <c r="D32" s="33">
        <v>15746789</v>
      </c>
      <c r="E32" s="33">
        <v>7535277</v>
      </c>
      <c r="F32" s="33">
        <v>47.85</v>
      </c>
      <c r="G32" s="31" t="s">
        <v>35</v>
      </c>
    </row>
    <row r="33" spans="1:7" s="30" customFormat="1" ht="15.75" x14ac:dyDescent="0.25">
      <c r="A33" s="33">
        <v>27</v>
      </c>
      <c r="B33" s="33" t="s">
        <v>36</v>
      </c>
      <c r="C33" s="33">
        <v>235</v>
      </c>
      <c r="D33" s="33">
        <v>862848</v>
      </c>
      <c r="E33" s="33">
        <v>782303</v>
      </c>
      <c r="F33" s="33">
        <v>90.67</v>
      </c>
      <c r="G33" s="31" t="s">
        <v>36</v>
      </c>
    </row>
    <row r="34" spans="1:7" s="30" customFormat="1" ht="15.75" x14ac:dyDescent="0.25">
      <c r="A34" s="33">
        <v>28</v>
      </c>
      <c r="B34" s="33" t="s">
        <v>37</v>
      </c>
      <c r="C34" s="33">
        <v>244</v>
      </c>
      <c r="D34" s="33">
        <v>1111788</v>
      </c>
      <c r="E34" s="33">
        <v>554050</v>
      </c>
      <c r="F34" s="33">
        <v>49.83</v>
      </c>
      <c r="G34" s="31" t="s">
        <v>37</v>
      </c>
    </row>
    <row r="35" spans="1:7" s="30" customFormat="1" ht="15.75" x14ac:dyDescent="0.25">
      <c r="A35" s="33">
        <v>29</v>
      </c>
      <c r="B35" s="33" t="s">
        <v>38</v>
      </c>
      <c r="C35" s="33">
        <v>107</v>
      </c>
      <c r="D35" s="33">
        <v>503817</v>
      </c>
      <c r="E35" s="33">
        <v>304613</v>
      </c>
      <c r="F35" s="33">
        <v>60.46</v>
      </c>
      <c r="G35" s="31" t="s">
        <v>38</v>
      </c>
    </row>
    <row r="36" spans="1:7" s="30" customFormat="1" ht="15.75" x14ac:dyDescent="0.25">
      <c r="A36" s="33">
        <v>30</v>
      </c>
      <c r="B36" s="33" t="s">
        <v>39</v>
      </c>
      <c r="C36" s="33">
        <v>304</v>
      </c>
      <c r="D36" s="33">
        <v>1221073</v>
      </c>
      <c r="E36" s="33">
        <v>737766</v>
      </c>
      <c r="F36" s="33">
        <v>60.42</v>
      </c>
      <c r="G36" s="31" t="s">
        <v>39</v>
      </c>
    </row>
    <row r="37" spans="1:7" s="30" customFormat="1" ht="15.75" x14ac:dyDescent="0.25">
      <c r="A37" s="33">
        <v>31</v>
      </c>
      <c r="B37" s="33" t="s">
        <v>40</v>
      </c>
      <c r="C37" s="33">
        <v>268</v>
      </c>
      <c r="D37" s="33">
        <v>1477945</v>
      </c>
      <c r="E37" s="33">
        <v>622840</v>
      </c>
      <c r="F37" s="33">
        <v>42.14</v>
      </c>
      <c r="G37" s="31" t="s">
        <v>40</v>
      </c>
    </row>
    <row r="38" spans="1:7" s="30" customFormat="1" ht="15.75" x14ac:dyDescent="0.25">
      <c r="A38" s="33">
        <v>32</v>
      </c>
      <c r="B38" s="33" t="s">
        <v>41</v>
      </c>
      <c r="C38" s="33">
        <v>64</v>
      </c>
      <c r="D38" s="33">
        <v>226050</v>
      </c>
      <c r="E38" s="33">
        <v>107285</v>
      </c>
      <c r="F38" s="33">
        <v>47.46</v>
      </c>
      <c r="G38" s="31" t="s">
        <v>41</v>
      </c>
    </row>
    <row r="39" spans="1:7" s="30" customFormat="1" ht="15.75" x14ac:dyDescent="0.25">
      <c r="A39" s="33">
        <v>33</v>
      </c>
      <c r="B39" s="33" t="s">
        <v>42</v>
      </c>
      <c r="C39" s="33">
        <v>47</v>
      </c>
      <c r="D39" s="33">
        <v>118561</v>
      </c>
      <c r="E39" s="33">
        <v>91653</v>
      </c>
      <c r="F39" s="33">
        <v>77.3</v>
      </c>
      <c r="G39" s="31" t="s">
        <v>42</v>
      </c>
    </row>
    <row r="40" spans="1:7" s="30" customFormat="1" ht="15.75" x14ac:dyDescent="0.25">
      <c r="A40" s="33">
        <v>34</v>
      </c>
      <c r="B40" s="33" t="s">
        <v>43</v>
      </c>
      <c r="C40" s="33">
        <v>167</v>
      </c>
      <c r="D40" s="33">
        <v>717425</v>
      </c>
      <c r="E40" s="33">
        <v>429500</v>
      </c>
      <c r="F40" s="33">
        <v>59.87</v>
      </c>
      <c r="G40" s="31" t="s">
        <v>43</v>
      </c>
    </row>
    <row r="41" spans="1:7" s="30" customFormat="1" ht="15.75" x14ac:dyDescent="0.25">
      <c r="A41" s="33">
        <v>35</v>
      </c>
      <c r="B41" s="33" t="s">
        <v>44</v>
      </c>
      <c r="C41" s="33">
        <v>253</v>
      </c>
      <c r="D41" s="33">
        <v>1384571</v>
      </c>
      <c r="E41" s="33">
        <v>686110</v>
      </c>
      <c r="F41" s="33">
        <v>49.55</v>
      </c>
      <c r="G41" s="31" t="s">
        <v>44</v>
      </c>
    </row>
    <row r="42" spans="1:7" s="30" customFormat="1" ht="15.75" x14ac:dyDescent="0.25">
      <c r="A42" s="33">
        <v>36</v>
      </c>
      <c r="B42" s="33" t="s">
        <v>45</v>
      </c>
      <c r="C42" s="33">
        <v>125</v>
      </c>
      <c r="D42" s="33">
        <v>470379</v>
      </c>
      <c r="E42" s="33">
        <v>296918</v>
      </c>
      <c r="F42" s="33">
        <v>63.12</v>
      </c>
      <c r="G42" s="31" t="s">
        <v>45</v>
      </c>
    </row>
    <row r="43" spans="1:7" s="30" customFormat="1" ht="15.75" x14ac:dyDescent="0.25">
      <c r="A43" s="33">
        <v>37</v>
      </c>
      <c r="B43" s="33" t="s">
        <v>46</v>
      </c>
      <c r="C43" s="33">
        <v>260</v>
      </c>
      <c r="D43" s="33">
        <v>1250349</v>
      </c>
      <c r="E43" s="33">
        <v>935118</v>
      </c>
      <c r="F43" s="33">
        <v>74.790000000000006</v>
      </c>
      <c r="G43" s="31" t="s">
        <v>46</v>
      </c>
    </row>
    <row r="44" spans="1:7" s="30" customFormat="1" ht="15.75" x14ac:dyDescent="0.25">
      <c r="A44" s="33">
        <v>38</v>
      </c>
      <c r="B44" s="33" t="s">
        <v>47</v>
      </c>
      <c r="C44" s="33">
        <v>226</v>
      </c>
      <c r="D44" s="33">
        <v>753834</v>
      </c>
      <c r="E44" s="33">
        <v>574891</v>
      </c>
      <c r="F44" s="33">
        <v>76.260000000000005</v>
      </c>
      <c r="G44" s="31" t="s">
        <v>47</v>
      </c>
    </row>
    <row r="45" spans="1:7" s="32" customFormat="1" ht="15.75" x14ac:dyDescent="0.25">
      <c r="A45" s="34"/>
      <c r="B45" s="35" t="s">
        <v>48</v>
      </c>
      <c r="C45" s="34">
        <v>7987</v>
      </c>
      <c r="D45" s="34">
        <v>47523669</v>
      </c>
      <c r="E45" s="34">
        <v>25719284</v>
      </c>
      <c r="F45" s="34">
        <v>54.12</v>
      </c>
      <c r="G45" s="32" t="s">
        <v>49</v>
      </c>
    </row>
  </sheetData>
  <mergeCells count="11">
    <mergeCell ref="C5:C6"/>
    <mergeCell ref="A1:G1"/>
    <mergeCell ref="A2:G2"/>
    <mergeCell ref="A3:G3"/>
    <mergeCell ref="A4:G4"/>
    <mergeCell ref="A5:A6"/>
    <mergeCell ref="B5:B6"/>
    <mergeCell ref="D5:D6"/>
    <mergeCell ref="E5:E6"/>
    <mergeCell ref="F5:F6"/>
    <mergeCell ref="G5:G6"/>
  </mergeCells>
  <pageMargins left="1.25984251968504" right="0.70866141732283505" top="0.74803149606299202" bottom="0.74803149606299202" header="0.31496062992126" footer="0.31496062992126"/>
  <pageSetup paperSize="9" scale="79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"/>
  <sheetViews>
    <sheetView tabSelected="1" zoomScaleNormal="100" workbookViewId="0">
      <selection sqref="A1:XFD1048576"/>
    </sheetView>
  </sheetViews>
  <sheetFormatPr defaultColWidth="9.140625" defaultRowHeight="15" x14ac:dyDescent="0.25"/>
  <cols>
    <col min="1" max="1" width="6.7109375" style="3" bestFit="1" customWidth="1"/>
    <col min="2" max="2" width="18" style="3" bestFit="1" customWidth="1"/>
    <col min="3" max="3" width="17.42578125" style="3" bestFit="1" customWidth="1"/>
    <col min="4" max="4" width="10.140625" style="2" bestFit="1" customWidth="1"/>
    <col min="5" max="5" width="10.7109375" style="3" bestFit="1" customWidth="1"/>
    <col min="6" max="6" width="9.85546875" style="3" bestFit="1" customWidth="1"/>
    <col min="7" max="7" width="18" style="3" bestFit="1" customWidth="1"/>
    <col min="8" max="8" width="8.85546875" style="3" customWidth="1"/>
    <col min="9" max="9" width="10" style="3" customWidth="1"/>
    <col min="10" max="11" width="9.140625" style="3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8" width="9.140625" style="3" customWidth="1"/>
    <col min="29" max="16384" width="9.140625" style="3"/>
  </cols>
  <sheetData>
    <row r="1" spans="1:25" ht="18" customHeight="1" x14ac:dyDescent="0.25">
      <c r="A1" s="38" t="s">
        <v>0</v>
      </c>
      <c r="B1" s="38"/>
      <c r="C1" s="38"/>
      <c r="D1" s="38"/>
      <c r="E1" s="38"/>
      <c r="F1" s="38"/>
      <c r="G1" s="3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8" customHeight="1" x14ac:dyDescent="0.25">
      <c r="A2" s="38" t="s">
        <v>51</v>
      </c>
      <c r="B2" s="38"/>
      <c r="C2" s="38"/>
      <c r="D2" s="38"/>
      <c r="E2" s="38"/>
      <c r="F2" s="38"/>
      <c r="G2" s="3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 x14ac:dyDescent="0.25">
      <c r="A3" s="38" t="s">
        <v>52</v>
      </c>
      <c r="B3" s="38"/>
      <c r="C3" s="38"/>
      <c r="D3" s="38"/>
      <c r="E3" s="38"/>
      <c r="F3" s="38"/>
      <c r="G3" s="3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0.100000000000001" customHeight="1" x14ac:dyDescent="0.25">
      <c r="A4" s="56" t="s">
        <v>53</v>
      </c>
      <c r="B4" s="56"/>
      <c r="C4" s="56"/>
      <c r="D4" s="56"/>
      <c r="E4" s="56"/>
      <c r="F4" s="56"/>
      <c r="G4" s="5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25">
      <c r="A5" s="41" t="s">
        <v>4</v>
      </c>
      <c r="B5" s="41" t="s">
        <v>5</v>
      </c>
      <c r="C5" s="42" t="s">
        <v>50</v>
      </c>
      <c r="D5" s="37" t="s">
        <v>6</v>
      </c>
      <c r="E5" s="37" t="s">
        <v>7</v>
      </c>
      <c r="F5" s="37" t="s">
        <v>8</v>
      </c>
      <c r="G5" s="37" t="s">
        <v>54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11.25" customHeight="1" x14ac:dyDescent="0.25">
      <c r="A6" s="41"/>
      <c r="B6" s="41"/>
      <c r="C6" s="43"/>
      <c r="D6" s="37"/>
      <c r="E6" s="37"/>
      <c r="F6" s="37"/>
      <c r="G6" s="3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 x14ac:dyDescent="0.25">
      <c r="A7" s="12">
        <v>1</v>
      </c>
      <c r="B7" s="14" t="str">
        <f>CdratiowithBran!B7</f>
        <v>Araria</v>
      </c>
      <c r="C7" s="12">
        <f>CdratiowithBran!C7</f>
        <v>168</v>
      </c>
      <c r="D7" s="12">
        <f>CdratiowithBran!D7</f>
        <v>537899</v>
      </c>
      <c r="E7" s="12">
        <f>CdratiowithBran!E7</f>
        <v>438648</v>
      </c>
      <c r="F7" s="7">
        <f t="shared" ref="F7:F45" si="0">E7/D7</f>
        <v>0.81548394772996413</v>
      </c>
      <c r="G7" s="14" t="str">
        <f>B7</f>
        <v>Araria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customHeight="1" x14ac:dyDescent="0.25">
      <c r="A8" s="13">
        <v>2</v>
      </c>
      <c r="B8" s="14" t="str">
        <f>CdratiowithBran!B8</f>
        <v>Arwal</v>
      </c>
      <c r="C8" s="12">
        <f>CdratiowithBran!C8</f>
        <v>64</v>
      </c>
      <c r="D8" s="12">
        <f>CdratiowithBran!D8</f>
        <v>197079</v>
      </c>
      <c r="E8" s="12">
        <f>CdratiowithBran!E8</f>
        <v>83742</v>
      </c>
      <c r="F8" s="7">
        <f t="shared" si="0"/>
        <v>0.4249158966708782</v>
      </c>
      <c r="G8" s="14" t="str">
        <f t="shared" ref="G8:G44" si="1">B8</f>
        <v>Arwal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customHeight="1" x14ac:dyDescent="0.25">
      <c r="A9" s="13">
        <v>3</v>
      </c>
      <c r="B9" s="14" t="str">
        <f>CdratiowithBran!B9</f>
        <v>Aurangabad</v>
      </c>
      <c r="C9" s="12">
        <f>CdratiowithBran!C9</f>
        <v>199</v>
      </c>
      <c r="D9" s="12">
        <f>CdratiowithBran!D9</f>
        <v>826133</v>
      </c>
      <c r="E9" s="12">
        <f>CdratiowithBran!E9</f>
        <v>532868</v>
      </c>
      <c r="F9" s="7">
        <f t="shared" si="0"/>
        <v>0.64501478575483606</v>
      </c>
      <c r="G9" s="14" t="str">
        <f t="shared" si="1"/>
        <v>Aurangabad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customHeight="1" x14ac:dyDescent="0.25">
      <c r="A10" s="12">
        <v>4</v>
      </c>
      <c r="B10" s="14" t="str">
        <f>CdratiowithBran!B10</f>
        <v>Banka</v>
      </c>
      <c r="C10" s="12">
        <f>CdratiowithBran!C10</f>
        <v>125</v>
      </c>
      <c r="D10" s="12">
        <f>CdratiowithBran!D10</f>
        <v>461057</v>
      </c>
      <c r="E10" s="12">
        <f>CdratiowithBran!E10</f>
        <v>219992</v>
      </c>
      <c r="F10" s="7">
        <f t="shared" si="0"/>
        <v>0.47714707725942779</v>
      </c>
      <c r="G10" s="14" t="str">
        <f t="shared" si="1"/>
        <v>Banka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customHeight="1" x14ac:dyDescent="0.25">
      <c r="A11" s="13">
        <v>5</v>
      </c>
      <c r="B11" s="14" t="str">
        <f>CdratiowithBran!B11</f>
        <v>Begusarai</v>
      </c>
      <c r="C11" s="12">
        <f>CdratiowithBran!C11</f>
        <v>237</v>
      </c>
      <c r="D11" s="12">
        <f>CdratiowithBran!D11</f>
        <v>1078223</v>
      </c>
      <c r="E11" s="12">
        <f>CdratiowithBran!E11</f>
        <v>773107</v>
      </c>
      <c r="F11" s="7">
        <f t="shared" si="0"/>
        <v>0.71701957758274493</v>
      </c>
      <c r="G11" s="14" t="str">
        <f t="shared" si="1"/>
        <v>Begusarai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customHeight="1" x14ac:dyDescent="0.25">
      <c r="A12" s="13">
        <v>6</v>
      </c>
      <c r="B12" s="14" t="str">
        <f>CdratiowithBran!B12</f>
        <v>Bhagalpur</v>
      </c>
      <c r="C12" s="12">
        <f>CdratiowithBran!C12</f>
        <v>283</v>
      </c>
      <c r="D12" s="12">
        <f>CdratiowithBran!D12</f>
        <v>1625640</v>
      </c>
      <c r="E12" s="12">
        <f>CdratiowithBran!E12</f>
        <v>774027</v>
      </c>
      <c r="F12" s="7">
        <f t="shared" si="0"/>
        <v>0.47613678305159812</v>
      </c>
      <c r="G12" s="14" t="str">
        <f t="shared" si="1"/>
        <v>Bhagalpur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customHeight="1" x14ac:dyDescent="0.25">
      <c r="A13" s="12">
        <v>7</v>
      </c>
      <c r="B13" s="14" t="str">
        <f>CdratiowithBran!B13</f>
        <v>Bhojpur</v>
      </c>
      <c r="C13" s="12">
        <f>CdratiowithBran!C13</f>
        <v>242</v>
      </c>
      <c r="D13" s="12">
        <f>CdratiowithBran!D13</f>
        <v>1240494</v>
      </c>
      <c r="E13" s="12">
        <f>CdratiowithBran!E13</f>
        <v>514797</v>
      </c>
      <c r="F13" s="7">
        <f t="shared" si="0"/>
        <v>0.41499354289500795</v>
      </c>
      <c r="G13" s="14" t="str">
        <f t="shared" si="1"/>
        <v>Bhojpur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customHeight="1" x14ac:dyDescent="0.25">
      <c r="A14" s="13">
        <v>8</v>
      </c>
      <c r="B14" s="14" t="str">
        <f>CdratiowithBran!B14</f>
        <v>Buxar</v>
      </c>
      <c r="C14" s="12">
        <f>CdratiowithBran!C14</f>
        <v>157</v>
      </c>
      <c r="D14" s="12">
        <f>CdratiowithBran!D14</f>
        <v>690038</v>
      </c>
      <c r="E14" s="12">
        <f>CdratiowithBran!E14</f>
        <v>297902</v>
      </c>
      <c r="F14" s="7">
        <f t="shared" si="0"/>
        <v>0.43171825319765</v>
      </c>
      <c r="G14" s="14" t="str">
        <f t="shared" si="1"/>
        <v>Buxar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customHeight="1" x14ac:dyDescent="0.25">
      <c r="A15" s="13">
        <v>9</v>
      </c>
      <c r="B15" s="14" t="str">
        <f>CdratiowithBran!B15</f>
        <v>Darbhanga</v>
      </c>
      <c r="C15" s="12">
        <f>CdratiowithBran!C15</f>
        <v>254</v>
      </c>
      <c r="D15" s="12">
        <f>CdratiowithBran!D15</f>
        <v>1427018</v>
      </c>
      <c r="E15" s="12">
        <f>CdratiowithBran!E15</f>
        <v>690679</v>
      </c>
      <c r="F15" s="7">
        <f t="shared" si="0"/>
        <v>0.48400160334347569</v>
      </c>
      <c r="G15" s="14" t="str">
        <f t="shared" si="1"/>
        <v>Darbhanga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customHeight="1" x14ac:dyDescent="0.25">
      <c r="A16" s="12">
        <v>10</v>
      </c>
      <c r="B16" s="14" t="str">
        <f>CdratiowithBran!B16</f>
        <v>East Champaran</v>
      </c>
      <c r="C16" s="12">
        <f>CdratiowithBran!C16</f>
        <v>300</v>
      </c>
      <c r="D16" s="12">
        <f>CdratiowithBran!D16</f>
        <v>1153469</v>
      </c>
      <c r="E16" s="12">
        <f>CdratiowithBran!E16</f>
        <v>866899</v>
      </c>
      <c r="F16" s="7">
        <f t="shared" si="0"/>
        <v>0.75155812596610749</v>
      </c>
      <c r="G16" s="14" t="str">
        <f t="shared" si="1"/>
        <v>East Champaran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customHeight="1" x14ac:dyDescent="0.25">
      <c r="A17" s="13">
        <v>11</v>
      </c>
      <c r="B17" s="14" t="str">
        <f>CdratiowithBran!B17</f>
        <v>Gaya</v>
      </c>
      <c r="C17" s="12">
        <f>CdratiowithBran!C17</f>
        <v>315</v>
      </c>
      <c r="D17" s="12">
        <f>CdratiowithBran!D17</f>
        <v>1961331</v>
      </c>
      <c r="E17" s="12">
        <f>CdratiowithBran!E17</f>
        <v>1018951</v>
      </c>
      <c r="F17" s="7">
        <f t="shared" si="0"/>
        <v>0.51952016258347011</v>
      </c>
      <c r="G17" s="14" t="str">
        <f t="shared" si="1"/>
        <v>Gaya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18" customHeight="1" x14ac:dyDescent="0.25">
      <c r="A18" s="13">
        <v>12</v>
      </c>
      <c r="B18" s="14" t="str">
        <f>CdratiowithBran!B18</f>
        <v>Gopalganj</v>
      </c>
      <c r="C18" s="12">
        <f>CdratiowithBran!C18</f>
        <v>189</v>
      </c>
      <c r="D18" s="12">
        <f>CdratiowithBran!D18</f>
        <v>920916</v>
      </c>
      <c r="E18" s="12">
        <f>CdratiowithBran!E18</f>
        <v>448075</v>
      </c>
      <c r="F18" s="7">
        <f t="shared" si="0"/>
        <v>0.48655360532339542</v>
      </c>
      <c r="G18" s="14" t="str">
        <f t="shared" si="1"/>
        <v>Gopalganj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8" customHeight="1" x14ac:dyDescent="0.25">
      <c r="A19" s="12">
        <v>13</v>
      </c>
      <c r="B19" s="14" t="str">
        <f>CdratiowithBran!B19</f>
        <v>Jamui</v>
      </c>
      <c r="C19" s="12">
        <f>CdratiowithBran!C19</f>
        <v>125</v>
      </c>
      <c r="D19" s="12">
        <f>CdratiowithBran!D19</f>
        <v>492654</v>
      </c>
      <c r="E19" s="12">
        <f>CdratiowithBran!E19</f>
        <v>247229</v>
      </c>
      <c r="F19" s="7">
        <f t="shared" si="0"/>
        <v>0.50183089957657911</v>
      </c>
      <c r="G19" s="14" t="str">
        <f t="shared" si="1"/>
        <v>Jamui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customHeight="1" x14ac:dyDescent="0.25">
      <c r="A20" s="13">
        <v>14</v>
      </c>
      <c r="B20" s="14" t="str">
        <f>CdratiowithBran!B20</f>
        <v>Jehanabad</v>
      </c>
      <c r="C20" s="12">
        <f>CdratiowithBran!C20</f>
        <v>95</v>
      </c>
      <c r="D20" s="12">
        <f>CdratiowithBran!D20</f>
        <v>415009</v>
      </c>
      <c r="E20" s="12">
        <f>CdratiowithBran!E20</f>
        <v>173746</v>
      </c>
      <c r="F20" s="7">
        <f t="shared" si="0"/>
        <v>0.41865598095462991</v>
      </c>
      <c r="G20" s="14" t="str">
        <f t="shared" si="1"/>
        <v>Jehanabad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customHeight="1" x14ac:dyDescent="0.25">
      <c r="A21" s="13">
        <v>15</v>
      </c>
      <c r="B21" s="14" t="str">
        <f>CdratiowithBran!B21</f>
        <v>Kaimur</v>
      </c>
      <c r="C21" s="12">
        <f>CdratiowithBran!C21</f>
        <v>123</v>
      </c>
      <c r="D21" s="12">
        <f>CdratiowithBran!D21</f>
        <v>444103</v>
      </c>
      <c r="E21" s="12">
        <f>CdratiowithBran!E21</f>
        <v>252420</v>
      </c>
      <c r="F21" s="7">
        <f t="shared" si="0"/>
        <v>0.56838165920968786</v>
      </c>
      <c r="G21" s="14" t="str">
        <f t="shared" si="1"/>
        <v>Kaimur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customHeight="1" x14ac:dyDescent="0.25">
      <c r="A22" s="12">
        <v>16</v>
      </c>
      <c r="B22" s="14" t="str">
        <f>CdratiowithBran!B22</f>
        <v>Katihar</v>
      </c>
      <c r="C22" s="12">
        <f>CdratiowithBran!C22</f>
        <v>190</v>
      </c>
      <c r="D22" s="12">
        <f>CdratiowithBran!D22</f>
        <v>756356</v>
      </c>
      <c r="E22" s="12">
        <f>CdratiowithBran!E22</f>
        <v>560142</v>
      </c>
      <c r="F22" s="7">
        <f t="shared" si="0"/>
        <v>0.74057983277715789</v>
      </c>
      <c r="G22" s="14" t="str">
        <f t="shared" si="1"/>
        <v>Katihar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18" customHeight="1" x14ac:dyDescent="0.25">
      <c r="A23" s="13">
        <v>17</v>
      </c>
      <c r="B23" s="14" t="str">
        <f>CdratiowithBran!B23</f>
        <v>Khagaria</v>
      </c>
      <c r="C23" s="12">
        <f>CdratiowithBran!C23</f>
        <v>118</v>
      </c>
      <c r="D23" s="12">
        <f>CdratiowithBran!D23</f>
        <v>418240</v>
      </c>
      <c r="E23" s="12">
        <f>CdratiowithBran!E23</f>
        <v>257688</v>
      </c>
      <c r="F23" s="7">
        <f t="shared" si="0"/>
        <v>0.61612471308339711</v>
      </c>
      <c r="G23" s="14" t="str">
        <f t="shared" si="1"/>
        <v>Khagaria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18" customHeight="1" x14ac:dyDescent="0.25">
      <c r="A24" s="13">
        <v>18</v>
      </c>
      <c r="B24" s="14" t="str">
        <f>CdratiowithBran!B24</f>
        <v>Kishanganj</v>
      </c>
      <c r="C24" s="12">
        <f>CdratiowithBran!C24</f>
        <v>110</v>
      </c>
      <c r="D24" s="12">
        <f>CdratiowithBran!D24</f>
        <v>371627</v>
      </c>
      <c r="E24" s="12">
        <f>CdratiowithBran!E24</f>
        <v>272858</v>
      </c>
      <c r="F24" s="7">
        <f t="shared" si="0"/>
        <v>0.73422544648262911</v>
      </c>
      <c r="G24" s="14" t="str">
        <f t="shared" si="1"/>
        <v>Kishanganj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18" customHeight="1" x14ac:dyDescent="0.25">
      <c r="A25" s="12">
        <v>19</v>
      </c>
      <c r="B25" s="14" t="str">
        <f>CdratiowithBran!B25</f>
        <v>Lakhisarai</v>
      </c>
      <c r="C25" s="12">
        <f>CdratiowithBran!C25</f>
        <v>86</v>
      </c>
      <c r="D25" s="12">
        <f>CdratiowithBran!D25</f>
        <v>354617</v>
      </c>
      <c r="E25" s="12">
        <f>CdratiowithBran!E25</f>
        <v>154631</v>
      </c>
      <c r="F25" s="7">
        <f t="shared" si="0"/>
        <v>0.43605072514854054</v>
      </c>
      <c r="G25" s="14" t="str">
        <f t="shared" si="1"/>
        <v>Lakhisarai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18" customHeight="1" x14ac:dyDescent="0.25">
      <c r="A26" s="13">
        <v>20</v>
      </c>
      <c r="B26" s="14" t="str">
        <f>CdratiowithBran!B26</f>
        <v>Madhepura</v>
      </c>
      <c r="C26" s="12">
        <f>CdratiowithBran!C26</f>
        <v>125</v>
      </c>
      <c r="D26" s="12">
        <f>CdratiowithBran!D26</f>
        <v>415485</v>
      </c>
      <c r="E26" s="12">
        <f>CdratiowithBran!E26</f>
        <v>298353</v>
      </c>
      <c r="F26" s="7">
        <f t="shared" si="0"/>
        <v>0.71808368533160039</v>
      </c>
      <c r="G26" s="14" t="str">
        <f t="shared" si="1"/>
        <v>Madhepura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customHeight="1" x14ac:dyDescent="0.25">
      <c r="A27" s="13">
        <v>21</v>
      </c>
      <c r="B27" s="14" t="str">
        <f>CdratiowithBran!B27</f>
        <v>Madhubani</v>
      </c>
      <c r="C27" s="12">
        <f>CdratiowithBran!C27</f>
        <v>284</v>
      </c>
      <c r="D27" s="12">
        <f>CdratiowithBran!D27</f>
        <v>1030260</v>
      </c>
      <c r="E27" s="12">
        <f>CdratiowithBran!E27</f>
        <v>537149</v>
      </c>
      <c r="F27" s="7">
        <f t="shared" si="0"/>
        <v>0.52137227495971894</v>
      </c>
      <c r="G27" s="14" t="str">
        <f t="shared" si="1"/>
        <v>Madhubani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customHeight="1" x14ac:dyDescent="0.25">
      <c r="A28" s="12">
        <v>22</v>
      </c>
      <c r="B28" s="14" t="str">
        <f>CdratiowithBran!B28</f>
        <v>Munger</v>
      </c>
      <c r="C28" s="12">
        <f>CdratiowithBran!C28</f>
        <v>139</v>
      </c>
      <c r="D28" s="12">
        <f>CdratiowithBran!D28</f>
        <v>827349</v>
      </c>
      <c r="E28" s="12">
        <f>CdratiowithBran!E28</f>
        <v>263353</v>
      </c>
      <c r="F28" s="7">
        <f t="shared" si="0"/>
        <v>0.31830944377765613</v>
      </c>
      <c r="G28" s="14" t="str">
        <f t="shared" si="1"/>
        <v>Munger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customHeight="1" x14ac:dyDescent="0.25">
      <c r="A29" s="13">
        <v>23</v>
      </c>
      <c r="B29" s="14" t="str">
        <f>CdratiowithBran!B29</f>
        <v>Muzaffarpur</v>
      </c>
      <c r="C29" s="12">
        <f>CdratiowithBran!C29</f>
        <v>395</v>
      </c>
      <c r="D29" s="12">
        <f>CdratiowithBran!D29</f>
        <v>2207236</v>
      </c>
      <c r="E29" s="12">
        <f>CdratiowithBran!E29</f>
        <v>1590053</v>
      </c>
      <c r="F29" s="7">
        <f t="shared" si="0"/>
        <v>0.72038196187448922</v>
      </c>
      <c r="G29" s="14" t="str">
        <f t="shared" si="1"/>
        <v>Muzaffarpur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customHeight="1" x14ac:dyDescent="0.25">
      <c r="A30" s="13">
        <v>24</v>
      </c>
      <c r="B30" s="14" t="str">
        <f>CdratiowithBran!B30</f>
        <v>Nalanda</v>
      </c>
      <c r="C30" s="12">
        <f>CdratiowithBran!C30</f>
        <v>257</v>
      </c>
      <c r="D30" s="12">
        <f>CdratiowithBran!D30</f>
        <v>1218510</v>
      </c>
      <c r="E30" s="12">
        <f>CdratiowithBran!E30</f>
        <v>491568</v>
      </c>
      <c r="F30" s="7">
        <f t="shared" si="0"/>
        <v>0.40341728832754759</v>
      </c>
      <c r="G30" s="14" t="str">
        <f t="shared" si="1"/>
        <v>Nalanda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customHeight="1" x14ac:dyDescent="0.25">
      <c r="A31" s="12">
        <v>25</v>
      </c>
      <c r="B31" s="14" t="str">
        <f>CdratiowithBran!B31</f>
        <v>Nawada</v>
      </c>
      <c r="C31" s="12">
        <f>CdratiowithBran!C31</f>
        <v>146</v>
      </c>
      <c r="D31" s="12">
        <f>CdratiowithBran!D31</f>
        <v>607497</v>
      </c>
      <c r="E31" s="12">
        <f>CdratiowithBran!E31</f>
        <v>302083</v>
      </c>
      <c r="F31" s="7">
        <f t="shared" si="0"/>
        <v>0.49725842267533832</v>
      </c>
      <c r="G31" s="14" t="str">
        <f t="shared" si="1"/>
        <v>Nawada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18" customHeight="1" x14ac:dyDescent="0.25">
      <c r="A32" s="13">
        <v>26</v>
      </c>
      <c r="B32" s="14" t="str">
        <f>CdratiowithBran!B32</f>
        <v>Patna</v>
      </c>
      <c r="C32" s="12">
        <f>CdratiowithBran!C32</f>
        <v>961</v>
      </c>
      <c r="D32" s="12">
        <f>CdratiowithBran!D32</f>
        <v>15746789</v>
      </c>
      <c r="E32" s="12">
        <f>CdratiowithBran!E32</f>
        <v>7535277</v>
      </c>
      <c r="F32" s="7">
        <f t="shared" si="0"/>
        <v>0.47852784462914949</v>
      </c>
      <c r="G32" s="14" t="str">
        <f t="shared" si="1"/>
        <v>Patna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8" customHeight="1" x14ac:dyDescent="0.25">
      <c r="A33" s="13">
        <v>27</v>
      </c>
      <c r="B33" s="14" t="str">
        <f>CdratiowithBran!B33</f>
        <v>Purnea</v>
      </c>
      <c r="C33" s="12">
        <f>CdratiowithBran!C33</f>
        <v>235</v>
      </c>
      <c r="D33" s="12">
        <f>CdratiowithBran!D33</f>
        <v>862848</v>
      </c>
      <c r="E33" s="12">
        <f>CdratiowithBran!E33</f>
        <v>782303</v>
      </c>
      <c r="F33" s="7">
        <f t="shared" si="0"/>
        <v>0.90665215657914255</v>
      </c>
      <c r="G33" s="14" t="str">
        <f t="shared" si="1"/>
        <v>Purnea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8" customHeight="1" x14ac:dyDescent="0.25">
      <c r="A34" s="12">
        <v>28</v>
      </c>
      <c r="B34" s="14" t="str">
        <f>CdratiowithBran!B34</f>
        <v>Rohtas</v>
      </c>
      <c r="C34" s="12">
        <f>CdratiowithBran!C34</f>
        <v>244</v>
      </c>
      <c r="D34" s="12">
        <f>CdratiowithBran!D34</f>
        <v>1111788</v>
      </c>
      <c r="E34" s="12">
        <f>CdratiowithBran!E34</f>
        <v>554050</v>
      </c>
      <c r="F34" s="7">
        <f t="shared" si="0"/>
        <v>0.49834141041277652</v>
      </c>
      <c r="G34" s="14" t="str">
        <f t="shared" si="1"/>
        <v>Rohtas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8" customHeight="1" x14ac:dyDescent="0.25">
      <c r="A35" s="13">
        <v>29</v>
      </c>
      <c r="B35" s="14" t="str">
        <f>CdratiowithBran!B35</f>
        <v>Saharsa</v>
      </c>
      <c r="C35" s="12">
        <f>CdratiowithBran!C35</f>
        <v>107</v>
      </c>
      <c r="D35" s="12">
        <f>CdratiowithBran!D35</f>
        <v>503817</v>
      </c>
      <c r="E35" s="12">
        <f>CdratiowithBran!E35</f>
        <v>304613</v>
      </c>
      <c r="F35" s="7">
        <f t="shared" si="0"/>
        <v>0.6046104041745316</v>
      </c>
      <c r="G35" s="14" t="str">
        <f t="shared" si="1"/>
        <v>Saharsa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customHeight="1" x14ac:dyDescent="0.25">
      <c r="A36" s="13">
        <v>30</v>
      </c>
      <c r="B36" s="14" t="str">
        <f>CdratiowithBran!B36</f>
        <v>Samastipur</v>
      </c>
      <c r="C36" s="12">
        <f>CdratiowithBran!C36</f>
        <v>304</v>
      </c>
      <c r="D36" s="12">
        <f>CdratiowithBran!D36</f>
        <v>1221073</v>
      </c>
      <c r="E36" s="12">
        <f>CdratiowithBran!E36</f>
        <v>737766</v>
      </c>
      <c r="F36" s="7">
        <f t="shared" si="0"/>
        <v>0.60419483519822326</v>
      </c>
      <c r="G36" s="14" t="str">
        <f t="shared" si="1"/>
        <v>Samastipur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customHeight="1" x14ac:dyDescent="0.25">
      <c r="A37" s="12">
        <v>31</v>
      </c>
      <c r="B37" s="14" t="str">
        <f>CdratiowithBran!B37</f>
        <v>Saran</v>
      </c>
      <c r="C37" s="12">
        <f>CdratiowithBran!C37</f>
        <v>268</v>
      </c>
      <c r="D37" s="12">
        <f>CdratiowithBran!D37</f>
        <v>1477945</v>
      </c>
      <c r="E37" s="12">
        <f>CdratiowithBran!E37</f>
        <v>622840</v>
      </c>
      <c r="F37" s="7">
        <f t="shared" si="0"/>
        <v>0.4214229893534604</v>
      </c>
      <c r="G37" s="14" t="str">
        <f t="shared" si="1"/>
        <v>Saran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8" customHeight="1" x14ac:dyDescent="0.25">
      <c r="A38" s="13">
        <v>32</v>
      </c>
      <c r="B38" s="14" t="str">
        <f>CdratiowithBran!B38</f>
        <v>Sheikhpura</v>
      </c>
      <c r="C38" s="12">
        <f>CdratiowithBran!C38</f>
        <v>64</v>
      </c>
      <c r="D38" s="12">
        <f>CdratiowithBran!D38</f>
        <v>226050</v>
      </c>
      <c r="E38" s="12">
        <f>CdratiowithBran!E38</f>
        <v>107285</v>
      </c>
      <c r="F38" s="7">
        <f t="shared" si="0"/>
        <v>0.47460738774607386</v>
      </c>
      <c r="G38" s="14" t="str">
        <f t="shared" si="1"/>
        <v>Sheikhpura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" customHeight="1" x14ac:dyDescent="0.25">
      <c r="A39" s="13">
        <v>33</v>
      </c>
      <c r="B39" s="14" t="str">
        <f>CdratiowithBran!B39</f>
        <v>Sheohar</v>
      </c>
      <c r="C39" s="12">
        <f>CdratiowithBran!C39</f>
        <v>47</v>
      </c>
      <c r="D39" s="12">
        <f>CdratiowithBran!D39</f>
        <v>118561</v>
      </c>
      <c r="E39" s="12">
        <f>CdratiowithBran!E39</f>
        <v>91653</v>
      </c>
      <c r="F39" s="7">
        <f t="shared" si="0"/>
        <v>0.77304509914727437</v>
      </c>
      <c r="G39" s="14" t="str">
        <f t="shared" si="1"/>
        <v>Sheohar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" customHeight="1" x14ac:dyDescent="0.25">
      <c r="A40" s="12">
        <v>34</v>
      </c>
      <c r="B40" s="14" t="str">
        <f>CdratiowithBran!B40</f>
        <v>Sitamarhi</v>
      </c>
      <c r="C40" s="12">
        <f>CdratiowithBran!C40</f>
        <v>167</v>
      </c>
      <c r="D40" s="12">
        <f>CdratiowithBran!D40</f>
        <v>717425</v>
      </c>
      <c r="E40" s="12">
        <f>CdratiowithBran!E40</f>
        <v>429500</v>
      </c>
      <c r="F40" s="7">
        <f t="shared" si="0"/>
        <v>0.59866885040248108</v>
      </c>
      <c r="G40" s="14" t="str">
        <f t="shared" si="1"/>
        <v>Sitamarhi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8" customHeight="1" x14ac:dyDescent="0.25">
      <c r="A41" s="13">
        <v>35</v>
      </c>
      <c r="B41" s="14" t="str">
        <f>CdratiowithBran!B41</f>
        <v>Siwan</v>
      </c>
      <c r="C41" s="12">
        <f>CdratiowithBran!C41</f>
        <v>253</v>
      </c>
      <c r="D41" s="12">
        <f>CdratiowithBran!D41</f>
        <v>1384571</v>
      </c>
      <c r="E41" s="12">
        <f>CdratiowithBran!E41</f>
        <v>686110</v>
      </c>
      <c r="F41" s="7">
        <f t="shared" si="0"/>
        <v>0.49553977369163443</v>
      </c>
      <c r="G41" s="14" t="str">
        <f t="shared" si="1"/>
        <v>Siwan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8" customHeight="1" x14ac:dyDescent="0.25">
      <c r="A42" s="13">
        <v>36</v>
      </c>
      <c r="B42" s="14" t="str">
        <f>CdratiowithBran!B42</f>
        <v>Supaul</v>
      </c>
      <c r="C42" s="12">
        <f>CdratiowithBran!C42</f>
        <v>125</v>
      </c>
      <c r="D42" s="12">
        <f>CdratiowithBran!D42</f>
        <v>470379</v>
      </c>
      <c r="E42" s="12">
        <f>CdratiowithBran!E42</f>
        <v>296918</v>
      </c>
      <c r="F42" s="7">
        <f t="shared" si="0"/>
        <v>0.63123141126623428</v>
      </c>
      <c r="G42" s="14" t="str">
        <f t="shared" si="1"/>
        <v>Supaul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8" customHeight="1" x14ac:dyDescent="0.25">
      <c r="A43" s="12">
        <v>37</v>
      </c>
      <c r="B43" s="14" t="str">
        <f>CdratiowithBran!B43</f>
        <v>Vaishali</v>
      </c>
      <c r="C43" s="12">
        <f>CdratiowithBran!C43</f>
        <v>260</v>
      </c>
      <c r="D43" s="12">
        <f>CdratiowithBran!D43</f>
        <v>1250349</v>
      </c>
      <c r="E43" s="12">
        <f>CdratiowithBran!E43</f>
        <v>935118</v>
      </c>
      <c r="F43" s="7">
        <f t="shared" si="0"/>
        <v>0.74788559034317614</v>
      </c>
      <c r="G43" s="14" t="str">
        <f t="shared" si="1"/>
        <v>Vaishali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8" customHeight="1" x14ac:dyDescent="0.25">
      <c r="A44" s="13">
        <v>38</v>
      </c>
      <c r="B44" s="14" t="str">
        <f>CdratiowithBran!B44</f>
        <v>West Champaran</v>
      </c>
      <c r="C44" s="12">
        <f>CdratiowithBran!C44</f>
        <v>226</v>
      </c>
      <c r="D44" s="12">
        <f>CdratiowithBran!D44</f>
        <v>753834</v>
      </c>
      <c r="E44" s="12">
        <f>CdratiowithBran!E44</f>
        <v>574891</v>
      </c>
      <c r="F44" s="7">
        <f t="shared" si="0"/>
        <v>0.76262280555135475</v>
      </c>
      <c r="G44" s="14" t="str">
        <f t="shared" si="1"/>
        <v>West Champaran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s="1" customFormat="1" ht="18" customHeight="1" x14ac:dyDescent="0.25">
      <c r="A45" s="45" t="s">
        <v>55</v>
      </c>
      <c r="B45" s="45"/>
      <c r="C45" s="8">
        <f>SUM(C7:C44)</f>
        <v>7987</v>
      </c>
      <c r="D45" s="9">
        <f>SUM(D7:D44)</f>
        <v>47523669</v>
      </c>
      <c r="E45" s="9">
        <f>SUM(E7:E44)</f>
        <v>25719284</v>
      </c>
      <c r="F45" s="10">
        <f t="shared" si="0"/>
        <v>0.54118893892641162</v>
      </c>
      <c r="G45" s="11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5">
      <c r="A46" s="50" t="s">
        <v>56</v>
      </c>
      <c r="B46" s="51"/>
      <c r="C46" s="51"/>
      <c r="D46" s="51"/>
      <c r="E46" s="51"/>
      <c r="F46" s="51"/>
      <c r="G46" s="52"/>
    </row>
    <row r="47" spans="1:25" ht="0.75" customHeight="1" x14ac:dyDescent="0.25">
      <c r="A47" s="53"/>
      <c r="B47" s="54"/>
      <c r="C47" s="54"/>
      <c r="D47" s="54"/>
      <c r="E47" s="54"/>
      <c r="F47" s="54"/>
      <c r="G47" s="55"/>
    </row>
    <row r="48" spans="1:25" s="30" customFormat="1" ht="15.75" x14ac:dyDescent="0.25">
      <c r="A48" s="28">
        <v>1</v>
      </c>
      <c r="B48" s="48" t="s">
        <v>57</v>
      </c>
      <c r="C48" s="48" t="s">
        <v>49</v>
      </c>
      <c r="D48" s="48" t="s">
        <v>49</v>
      </c>
      <c r="E48" s="28">
        <v>219012</v>
      </c>
      <c r="F48" s="28"/>
      <c r="G48" s="28"/>
    </row>
    <row r="49" spans="1:7" s="30" customFormat="1" ht="15.75" x14ac:dyDescent="0.25">
      <c r="A49" s="28">
        <v>2</v>
      </c>
      <c r="B49" s="48" t="s">
        <v>58</v>
      </c>
      <c r="C49" s="48" t="s">
        <v>49</v>
      </c>
      <c r="D49" s="48" t="s">
        <v>49</v>
      </c>
      <c r="E49" s="28">
        <v>427</v>
      </c>
      <c r="F49" s="28"/>
      <c r="G49" s="28"/>
    </row>
    <row r="50" spans="1:7" s="30" customFormat="1" ht="15.75" x14ac:dyDescent="0.25">
      <c r="A50" s="28">
        <v>3</v>
      </c>
      <c r="B50" s="48" t="s">
        <v>59</v>
      </c>
      <c r="C50" s="48" t="s">
        <v>49</v>
      </c>
      <c r="D50" s="48" t="s">
        <v>49</v>
      </c>
      <c r="E50" s="28">
        <v>12892</v>
      </c>
      <c r="F50" s="28"/>
      <c r="G50" s="28"/>
    </row>
    <row r="51" spans="1:7" s="32" customFormat="1" ht="15.75" x14ac:dyDescent="0.25">
      <c r="A51" s="28"/>
      <c r="B51" s="48" t="s">
        <v>60</v>
      </c>
      <c r="C51" s="49" t="s">
        <v>49</v>
      </c>
      <c r="D51" s="49" t="s">
        <v>49</v>
      </c>
      <c r="E51" s="28">
        <v>232331</v>
      </c>
      <c r="F51" s="28"/>
      <c r="G51" s="28"/>
    </row>
    <row r="52" spans="1:7" ht="15.75" x14ac:dyDescent="0.25">
      <c r="A52" s="46" t="s">
        <v>55</v>
      </c>
      <c r="B52" s="47"/>
      <c r="C52" s="21">
        <f>C45</f>
        <v>7987</v>
      </c>
      <c r="D52" s="22">
        <f>D45</f>
        <v>47523669</v>
      </c>
      <c r="E52" s="23">
        <f>E45+E51</f>
        <v>25951615</v>
      </c>
      <c r="F52" s="10">
        <f>E52/D52</f>
        <v>0.54607768183891692</v>
      </c>
      <c r="G52" s="15" t="s">
        <v>55</v>
      </c>
    </row>
    <row r="53" spans="1:7" x14ac:dyDescent="0.25">
      <c r="A53" s="1"/>
      <c r="B53" s="1"/>
      <c r="C53" s="6"/>
      <c r="D53" s="6"/>
      <c r="E53" s="6"/>
      <c r="F53" s="1"/>
      <c r="G53" s="1"/>
    </row>
    <row r="55" spans="1:7" x14ac:dyDescent="0.25">
      <c r="B55" s="3" t="s">
        <v>49</v>
      </c>
      <c r="E55" s="4"/>
    </row>
    <row r="56" spans="1:7" x14ac:dyDescent="0.25">
      <c r="B56" s="3" t="s">
        <v>49</v>
      </c>
    </row>
    <row r="57" spans="1:7" x14ac:dyDescent="0.25">
      <c r="B57" s="3" t="s">
        <v>49</v>
      </c>
    </row>
    <row r="58" spans="1:7" x14ac:dyDescent="0.25">
      <c r="B58" s="3" t="s">
        <v>49</v>
      </c>
    </row>
    <row r="59" spans="1:7" x14ac:dyDescent="0.25">
      <c r="B59" s="3" t="s">
        <v>49</v>
      </c>
    </row>
    <row r="60" spans="1:7" x14ac:dyDescent="0.25">
      <c r="B60" s="3" t="s">
        <v>49</v>
      </c>
    </row>
    <row r="61" spans="1:7" x14ac:dyDescent="0.25">
      <c r="B61" s="3" t="s">
        <v>49</v>
      </c>
    </row>
    <row r="62" spans="1:7" x14ac:dyDescent="0.25">
      <c r="B62" s="3" t="s">
        <v>49</v>
      </c>
    </row>
    <row r="63" spans="1:7" x14ac:dyDescent="0.25">
      <c r="B63" s="3" t="s">
        <v>49</v>
      </c>
    </row>
    <row r="64" spans="1:7" x14ac:dyDescent="0.25">
      <c r="B64" s="3" t="s">
        <v>49</v>
      </c>
    </row>
    <row r="65" spans="2:2" x14ac:dyDescent="0.25">
      <c r="B65" s="3" t="s">
        <v>49</v>
      </c>
    </row>
    <row r="66" spans="2:2" x14ac:dyDescent="0.25">
      <c r="B66" s="3" t="s">
        <v>49</v>
      </c>
    </row>
    <row r="67" spans="2:2" x14ac:dyDescent="0.25">
      <c r="B67" s="3" t="s">
        <v>49</v>
      </c>
    </row>
    <row r="68" spans="2:2" x14ac:dyDescent="0.25">
      <c r="B68" s="3" t="s">
        <v>49</v>
      </c>
    </row>
    <row r="69" spans="2:2" x14ac:dyDescent="0.25">
      <c r="B69" s="3" t="s">
        <v>49</v>
      </c>
    </row>
    <row r="70" spans="2:2" x14ac:dyDescent="0.25">
      <c r="B70" s="3" t="s">
        <v>49</v>
      </c>
    </row>
    <row r="71" spans="2:2" x14ac:dyDescent="0.25">
      <c r="B71" s="3" t="s">
        <v>49</v>
      </c>
    </row>
    <row r="72" spans="2:2" x14ac:dyDescent="0.25">
      <c r="B72" s="3" t="s">
        <v>49</v>
      </c>
    </row>
    <row r="73" spans="2:2" x14ac:dyDescent="0.25">
      <c r="B73" s="3" t="s">
        <v>49</v>
      </c>
    </row>
    <row r="74" spans="2:2" x14ac:dyDescent="0.25">
      <c r="B74" s="3" t="s">
        <v>49</v>
      </c>
    </row>
    <row r="75" spans="2:2" x14ac:dyDescent="0.25">
      <c r="B75" s="3" t="s">
        <v>49</v>
      </c>
    </row>
    <row r="76" spans="2:2" x14ac:dyDescent="0.25">
      <c r="B76" s="3" t="s">
        <v>49</v>
      </c>
    </row>
    <row r="77" spans="2:2" x14ac:dyDescent="0.25">
      <c r="B77" s="3" t="s">
        <v>49</v>
      </c>
    </row>
    <row r="78" spans="2:2" x14ac:dyDescent="0.25">
      <c r="B78" s="3" t="s">
        <v>49</v>
      </c>
    </row>
    <row r="79" spans="2:2" x14ac:dyDescent="0.25">
      <c r="B79" s="3" t="s">
        <v>49</v>
      </c>
    </row>
    <row r="80" spans="2:2" x14ac:dyDescent="0.25">
      <c r="B80" s="3" t="s">
        <v>49</v>
      </c>
    </row>
    <row r="81" spans="2:2" x14ac:dyDescent="0.25">
      <c r="B81" s="3" t="s">
        <v>49</v>
      </c>
    </row>
    <row r="82" spans="2:2" x14ac:dyDescent="0.25">
      <c r="B82" s="3" t="s">
        <v>49</v>
      </c>
    </row>
    <row r="83" spans="2:2" x14ac:dyDescent="0.25">
      <c r="B83" s="3" t="s">
        <v>49</v>
      </c>
    </row>
    <row r="84" spans="2:2" x14ac:dyDescent="0.25">
      <c r="B84" s="3" t="s">
        <v>49</v>
      </c>
    </row>
    <row r="85" spans="2:2" x14ac:dyDescent="0.25">
      <c r="B85" s="3" t="s">
        <v>49</v>
      </c>
    </row>
  </sheetData>
  <mergeCells count="18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G6"/>
    <mergeCell ref="A45:B45"/>
    <mergeCell ref="A52:B52"/>
    <mergeCell ref="B48:D48"/>
    <mergeCell ref="B49:D49"/>
    <mergeCell ref="B50:D50"/>
    <mergeCell ref="B51:D51"/>
    <mergeCell ref="A46:G47"/>
  </mergeCells>
  <pageMargins left="1.4586614170000001" right="0.70866141732283505" top="0.74803149606299202" bottom="0.74803149606299202" header="0.31496062992126" footer="0.31496062992126"/>
  <pageSetup paperSize="9" scale="84" orientation="portrait" r:id="rId1"/>
  <rowBreaks count="2" manualBreakCount="2">
    <brk id="52" max="6" man="1"/>
    <brk id="63" max="104857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workbookViewId="0">
      <selection activeCell="E55" sqref="E55"/>
    </sheetView>
  </sheetViews>
  <sheetFormatPr defaultColWidth="9.140625" defaultRowHeight="15" x14ac:dyDescent="0.25"/>
  <cols>
    <col min="1" max="1" width="6.7109375" style="3" bestFit="1" customWidth="1"/>
    <col min="2" max="2" width="18" style="3" bestFit="1" customWidth="1"/>
    <col min="3" max="3" width="17.42578125" style="3" bestFit="1" customWidth="1"/>
    <col min="4" max="4" width="10.5703125" style="2" bestFit="1" customWidth="1"/>
    <col min="5" max="5" width="10.7109375" style="3" bestFit="1" customWidth="1"/>
    <col min="6" max="6" width="10.140625" style="3" bestFit="1" customWidth="1"/>
    <col min="7" max="7" width="18" style="3" bestFit="1" customWidth="1"/>
    <col min="8" max="8" width="8.85546875" style="3" customWidth="1"/>
    <col min="9" max="9" width="10" style="3" customWidth="1"/>
    <col min="10" max="10" width="9.140625" style="3" customWidth="1"/>
    <col min="11" max="11" width="10.5703125" style="3" bestFit="1" customWidth="1"/>
    <col min="12" max="12" width="10" style="3" customWidth="1"/>
    <col min="13" max="13" width="9.140625" style="3" customWidth="1"/>
    <col min="14" max="14" width="12" style="4" customWidth="1"/>
    <col min="15" max="18" width="9.140625" style="3" customWidth="1"/>
    <col min="19" max="20" width="9.140625" style="1" customWidth="1"/>
    <col min="21" max="28" width="9.140625" style="3" customWidth="1"/>
    <col min="29" max="16384" width="9.140625" style="3"/>
  </cols>
  <sheetData>
    <row r="1" spans="1:25" ht="18" customHeight="1" x14ac:dyDescent="0.25">
      <c r="A1" s="38" t="s">
        <v>0</v>
      </c>
      <c r="B1" s="38"/>
      <c r="C1" s="38"/>
      <c r="D1" s="38"/>
      <c r="E1" s="38"/>
      <c r="F1" s="38"/>
      <c r="G1" s="38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8" customHeight="1" x14ac:dyDescent="0.25">
      <c r="A2" s="38" t="s">
        <v>51</v>
      </c>
      <c r="B2" s="38"/>
      <c r="C2" s="38"/>
      <c r="D2" s="38"/>
      <c r="E2" s="38"/>
      <c r="F2" s="38"/>
      <c r="G2" s="3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18" customHeight="1" x14ac:dyDescent="0.25">
      <c r="A3" s="38" t="s">
        <v>52</v>
      </c>
      <c r="B3" s="38"/>
      <c r="C3" s="38"/>
      <c r="D3" s="38"/>
      <c r="E3" s="38"/>
      <c r="F3" s="38"/>
      <c r="G3" s="38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20.100000000000001" customHeight="1" x14ac:dyDescent="0.25">
      <c r="A4" s="56" t="s">
        <v>53</v>
      </c>
      <c r="B4" s="56"/>
      <c r="C4" s="56"/>
      <c r="D4" s="56"/>
      <c r="E4" s="56"/>
      <c r="F4" s="56"/>
      <c r="G4" s="5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16.5" customHeight="1" x14ac:dyDescent="0.25">
      <c r="A5" s="57" t="s">
        <v>4</v>
      </c>
      <c r="B5" s="57" t="s">
        <v>5</v>
      </c>
      <c r="C5" s="36" t="s">
        <v>50</v>
      </c>
      <c r="D5" s="36" t="s">
        <v>6</v>
      </c>
      <c r="E5" s="36" t="s">
        <v>7</v>
      </c>
      <c r="F5" s="36" t="s">
        <v>8</v>
      </c>
      <c r="G5" s="36" t="s">
        <v>54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s="62" customFormat="1" ht="18" customHeight="1" x14ac:dyDescent="0.25">
      <c r="A6" s="58">
        <v>1</v>
      </c>
      <c r="B6" s="59" t="str">
        <f>CdratiowithBran!B7</f>
        <v>Araria</v>
      </c>
      <c r="C6" s="58">
        <f>CdratiowithBran!C7</f>
        <v>168</v>
      </c>
      <c r="D6" s="58">
        <f>CdratiowithBran!D7</f>
        <v>537899</v>
      </c>
      <c r="E6" s="58">
        <f>CdratiowithBran!E7</f>
        <v>438648</v>
      </c>
      <c r="F6" s="60">
        <f t="shared" ref="F6:F43" si="0">E6/D6</f>
        <v>0.81548394772996413</v>
      </c>
      <c r="G6" s="59" t="str">
        <f>B6</f>
        <v>Araria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</row>
    <row r="7" spans="1:25" ht="18" hidden="1" customHeight="1" x14ac:dyDescent="0.25">
      <c r="A7" s="13">
        <v>2</v>
      </c>
      <c r="B7" s="14" t="str">
        <f>CdratiowithBran!B8</f>
        <v>Arwal</v>
      </c>
      <c r="C7" s="12">
        <f>CdratiowithBran!C8</f>
        <v>64</v>
      </c>
      <c r="D7" s="12">
        <f>CdratiowithBran!D8</f>
        <v>197079</v>
      </c>
      <c r="E7" s="12">
        <f>CdratiowithBran!E8</f>
        <v>83742</v>
      </c>
      <c r="F7" s="7">
        <f t="shared" si="0"/>
        <v>0.4249158966708782</v>
      </c>
      <c r="G7" s="14" t="str">
        <f t="shared" ref="G7:G43" si="1">B7</f>
        <v>Arwal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18" hidden="1" customHeight="1" x14ac:dyDescent="0.25">
      <c r="A8" s="13">
        <v>3</v>
      </c>
      <c r="B8" s="14" t="str">
        <f>CdratiowithBran!B9</f>
        <v>Aurangabad</v>
      </c>
      <c r="C8" s="12">
        <f>CdratiowithBran!C9</f>
        <v>199</v>
      </c>
      <c r="D8" s="12">
        <f>CdratiowithBran!D9</f>
        <v>826133</v>
      </c>
      <c r="E8" s="12">
        <f>CdratiowithBran!E9</f>
        <v>532868</v>
      </c>
      <c r="F8" s="7">
        <f t="shared" si="0"/>
        <v>0.64501478575483606</v>
      </c>
      <c r="G8" s="14" t="str">
        <f t="shared" si="1"/>
        <v>Aurangabad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18" hidden="1" customHeight="1" x14ac:dyDescent="0.25">
      <c r="A9" s="12">
        <v>4</v>
      </c>
      <c r="B9" s="14" t="str">
        <f>CdratiowithBran!B10</f>
        <v>Banka</v>
      </c>
      <c r="C9" s="12">
        <f>CdratiowithBran!C10</f>
        <v>125</v>
      </c>
      <c r="D9" s="12">
        <f>CdratiowithBran!D10</f>
        <v>461057</v>
      </c>
      <c r="E9" s="12">
        <f>CdratiowithBran!E10</f>
        <v>219992</v>
      </c>
      <c r="F9" s="7">
        <f t="shared" si="0"/>
        <v>0.47714707725942779</v>
      </c>
      <c r="G9" s="14" t="str">
        <f t="shared" si="1"/>
        <v>Banka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18" hidden="1" customHeight="1" x14ac:dyDescent="0.25">
      <c r="A10" s="13">
        <v>5</v>
      </c>
      <c r="B10" s="14" t="str">
        <f>CdratiowithBran!B11</f>
        <v>Begusarai</v>
      </c>
      <c r="C10" s="12">
        <f>CdratiowithBran!C11</f>
        <v>237</v>
      </c>
      <c r="D10" s="12">
        <f>CdratiowithBran!D11</f>
        <v>1078223</v>
      </c>
      <c r="E10" s="12">
        <f>CdratiowithBran!E11</f>
        <v>773107</v>
      </c>
      <c r="F10" s="7">
        <f t="shared" si="0"/>
        <v>0.71701957758274493</v>
      </c>
      <c r="G10" s="14" t="str">
        <f t="shared" si="1"/>
        <v>Begusarai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18" hidden="1" customHeight="1" x14ac:dyDescent="0.25">
      <c r="A11" s="13">
        <v>6</v>
      </c>
      <c r="B11" s="14" t="str">
        <f>CdratiowithBran!B12</f>
        <v>Bhagalpur</v>
      </c>
      <c r="C11" s="12">
        <f>CdratiowithBran!C12</f>
        <v>283</v>
      </c>
      <c r="D11" s="12">
        <f>CdratiowithBran!D12</f>
        <v>1625640</v>
      </c>
      <c r="E11" s="12">
        <f>CdratiowithBran!E12</f>
        <v>774027</v>
      </c>
      <c r="F11" s="7">
        <f t="shared" si="0"/>
        <v>0.47613678305159812</v>
      </c>
      <c r="G11" s="14" t="str">
        <f t="shared" si="1"/>
        <v>Bhagalpur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18" hidden="1" customHeight="1" x14ac:dyDescent="0.25">
      <c r="A12" s="12">
        <v>7</v>
      </c>
      <c r="B12" s="14" t="str">
        <f>CdratiowithBran!B13</f>
        <v>Bhojpur</v>
      </c>
      <c r="C12" s="12">
        <f>CdratiowithBran!C13</f>
        <v>242</v>
      </c>
      <c r="D12" s="12">
        <f>CdratiowithBran!D13</f>
        <v>1240494</v>
      </c>
      <c r="E12" s="12">
        <f>CdratiowithBran!E13</f>
        <v>514797</v>
      </c>
      <c r="F12" s="7">
        <f t="shared" si="0"/>
        <v>0.41499354289500795</v>
      </c>
      <c r="G12" s="14" t="str">
        <f t="shared" si="1"/>
        <v>Bhojpur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8" hidden="1" customHeight="1" x14ac:dyDescent="0.25">
      <c r="A13" s="13">
        <v>8</v>
      </c>
      <c r="B13" s="14" t="str">
        <f>CdratiowithBran!B14</f>
        <v>Buxar</v>
      </c>
      <c r="C13" s="12">
        <f>CdratiowithBran!C14</f>
        <v>157</v>
      </c>
      <c r="D13" s="12">
        <f>CdratiowithBran!D14</f>
        <v>690038</v>
      </c>
      <c r="E13" s="12">
        <f>CdratiowithBran!E14</f>
        <v>297902</v>
      </c>
      <c r="F13" s="7">
        <f t="shared" si="0"/>
        <v>0.43171825319765</v>
      </c>
      <c r="G13" s="14" t="str">
        <f t="shared" si="1"/>
        <v>Buxar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8" hidden="1" customHeight="1" x14ac:dyDescent="0.25">
      <c r="A14" s="13">
        <v>9</v>
      </c>
      <c r="B14" s="14" t="str">
        <f>CdratiowithBran!B15</f>
        <v>Darbhanga</v>
      </c>
      <c r="C14" s="12">
        <f>CdratiowithBran!C15</f>
        <v>254</v>
      </c>
      <c r="D14" s="12">
        <f>CdratiowithBran!D15</f>
        <v>1427018</v>
      </c>
      <c r="E14" s="12">
        <f>CdratiowithBran!E15</f>
        <v>690679</v>
      </c>
      <c r="F14" s="7">
        <f t="shared" si="0"/>
        <v>0.48400160334347569</v>
      </c>
      <c r="G14" s="14" t="str">
        <f t="shared" si="1"/>
        <v>Darbhanga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18" hidden="1" customHeight="1" x14ac:dyDescent="0.25">
      <c r="A15" s="12">
        <v>10</v>
      </c>
      <c r="B15" s="14" t="str">
        <f>CdratiowithBran!B16</f>
        <v>East Champaran</v>
      </c>
      <c r="C15" s="12">
        <f>CdratiowithBran!C16</f>
        <v>300</v>
      </c>
      <c r="D15" s="12">
        <f>CdratiowithBran!D16</f>
        <v>1153469</v>
      </c>
      <c r="E15" s="12">
        <f>CdratiowithBran!E16</f>
        <v>866899</v>
      </c>
      <c r="F15" s="7">
        <f t="shared" si="0"/>
        <v>0.75155812596610749</v>
      </c>
      <c r="G15" s="14" t="str">
        <f t="shared" si="1"/>
        <v>East Champaran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8" hidden="1" customHeight="1" x14ac:dyDescent="0.25">
      <c r="A16" s="13">
        <v>11</v>
      </c>
      <c r="B16" s="14" t="str">
        <f>CdratiowithBran!B17</f>
        <v>Gaya</v>
      </c>
      <c r="C16" s="12">
        <f>CdratiowithBran!C17</f>
        <v>315</v>
      </c>
      <c r="D16" s="12">
        <f>CdratiowithBran!D17</f>
        <v>1961331</v>
      </c>
      <c r="E16" s="12">
        <f>CdratiowithBran!E17</f>
        <v>1018951</v>
      </c>
      <c r="F16" s="7">
        <f t="shared" si="0"/>
        <v>0.51952016258347011</v>
      </c>
      <c r="G16" s="14" t="str">
        <f t="shared" si="1"/>
        <v>Gaya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8" hidden="1" customHeight="1" x14ac:dyDescent="0.25">
      <c r="A17" s="13">
        <v>12</v>
      </c>
      <c r="B17" s="14" t="str">
        <f>CdratiowithBran!B18</f>
        <v>Gopalganj</v>
      </c>
      <c r="C17" s="12">
        <f>CdratiowithBran!C18</f>
        <v>189</v>
      </c>
      <c r="D17" s="12">
        <f>CdratiowithBran!D18</f>
        <v>920916</v>
      </c>
      <c r="E17" s="12">
        <f>CdratiowithBran!E18</f>
        <v>448075</v>
      </c>
      <c r="F17" s="7">
        <f t="shared" si="0"/>
        <v>0.48655360532339542</v>
      </c>
      <c r="G17" s="14" t="str">
        <f t="shared" si="1"/>
        <v>Gopalganj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62" customFormat="1" ht="18" customHeight="1" x14ac:dyDescent="0.25">
      <c r="A18" s="58">
        <v>13</v>
      </c>
      <c r="B18" s="59" t="str">
        <f>CdratiowithBran!B19</f>
        <v>Jamui</v>
      </c>
      <c r="C18" s="58">
        <f>CdratiowithBran!C19</f>
        <v>125</v>
      </c>
      <c r="D18" s="58">
        <f>CdratiowithBran!D19</f>
        <v>492654</v>
      </c>
      <c r="E18" s="58">
        <f>CdratiowithBran!E19</f>
        <v>247229</v>
      </c>
      <c r="F18" s="60">
        <f t="shared" si="0"/>
        <v>0.50183089957657911</v>
      </c>
      <c r="G18" s="59" t="str">
        <f t="shared" si="1"/>
        <v>Jamui</v>
      </c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 ht="18" hidden="1" customHeight="1" x14ac:dyDescent="0.25">
      <c r="A19" s="13">
        <v>14</v>
      </c>
      <c r="B19" s="14" t="str">
        <f>CdratiowithBran!B20</f>
        <v>Jehanabad</v>
      </c>
      <c r="C19" s="12">
        <f>CdratiowithBran!C20</f>
        <v>95</v>
      </c>
      <c r="D19" s="12">
        <f>CdratiowithBran!D20</f>
        <v>415009</v>
      </c>
      <c r="E19" s="12">
        <f>CdratiowithBran!E20</f>
        <v>173746</v>
      </c>
      <c r="F19" s="7">
        <f t="shared" si="0"/>
        <v>0.41865598095462991</v>
      </c>
      <c r="G19" s="14" t="str">
        <f t="shared" si="1"/>
        <v>Jehanabad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8" hidden="1" customHeight="1" x14ac:dyDescent="0.25">
      <c r="A20" s="13">
        <v>15</v>
      </c>
      <c r="B20" s="14" t="str">
        <f>CdratiowithBran!B21</f>
        <v>Kaimur</v>
      </c>
      <c r="C20" s="12">
        <f>CdratiowithBran!C21</f>
        <v>123</v>
      </c>
      <c r="D20" s="12">
        <f>CdratiowithBran!D21</f>
        <v>444103</v>
      </c>
      <c r="E20" s="12">
        <f>CdratiowithBran!E21</f>
        <v>252420</v>
      </c>
      <c r="F20" s="7">
        <f t="shared" si="0"/>
        <v>0.56838165920968786</v>
      </c>
      <c r="G20" s="14" t="str">
        <f t="shared" si="1"/>
        <v>Kaimur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18" hidden="1" customHeight="1" x14ac:dyDescent="0.25">
      <c r="A21" s="12">
        <v>16</v>
      </c>
      <c r="B21" s="14" t="str">
        <f>CdratiowithBran!B22</f>
        <v>Katihar</v>
      </c>
      <c r="C21" s="12">
        <f>CdratiowithBran!C22</f>
        <v>190</v>
      </c>
      <c r="D21" s="12">
        <f>CdratiowithBran!D22</f>
        <v>756356</v>
      </c>
      <c r="E21" s="12">
        <f>CdratiowithBran!E22</f>
        <v>560142</v>
      </c>
      <c r="F21" s="7">
        <f t="shared" si="0"/>
        <v>0.74057983277715789</v>
      </c>
      <c r="G21" s="14" t="str">
        <f t="shared" si="1"/>
        <v>Katihar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8" hidden="1" customHeight="1" x14ac:dyDescent="0.25">
      <c r="A22" s="13">
        <v>17</v>
      </c>
      <c r="B22" s="14" t="str">
        <f>CdratiowithBran!B23</f>
        <v>Khagaria</v>
      </c>
      <c r="C22" s="12">
        <f>CdratiowithBran!C23</f>
        <v>118</v>
      </c>
      <c r="D22" s="12">
        <f>CdratiowithBran!D23</f>
        <v>418240</v>
      </c>
      <c r="E22" s="12">
        <f>CdratiowithBran!E23</f>
        <v>257688</v>
      </c>
      <c r="F22" s="7">
        <f t="shared" si="0"/>
        <v>0.61612471308339711</v>
      </c>
      <c r="G22" s="14" t="str">
        <f t="shared" si="1"/>
        <v>Khagaria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62" customFormat="1" ht="18" customHeight="1" x14ac:dyDescent="0.25">
      <c r="A23" s="63">
        <v>18</v>
      </c>
      <c r="B23" s="59" t="str">
        <f>CdratiowithBran!B24</f>
        <v>Kishanganj</v>
      </c>
      <c r="C23" s="58">
        <f>CdratiowithBran!C24</f>
        <v>110</v>
      </c>
      <c r="D23" s="58">
        <f>CdratiowithBran!D24</f>
        <v>371627</v>
      </c>
      <c r="E23" s="58">
        <f>CdratiowithBran!E24</f>
        <v>272858</v>
      </c>
      <c r="F23" s="60">
        <f t="shared" si="0"/>
        <v>0.73422544648262911</v>
      </c>
      <c r="G23" s="59" t="str">
        <f t="shared" si="1"/>
        <v>Kishanganj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</row>
    <row r="24" spans="1:25" ht="18" hidden="1" customHeight="1" x14ac:dyDescent="0.25">
      <c r="A24" s="12">
        <v>19</v>
      </c>
      <c r="B24" s="14" t="str">
        <f>CdratiowithBran!B25</f>
        <v>Lakhisarai</v>
      </c>
      <c r="C24" s="12">
        <f>CdratiowithBran!C25</f>
        <v>86</v>
      </c>
      <c r="D24" s="12">
        <f>CdratiowithBran!D25</f>
        <v>354617</v>
      </c>
      <c r="E24" s="12">
        <f>CdratiowithBran!E25</f>
        <v>154631</v>
      </c>
      <c r="F24" s="7">
        <f t="shared" si="0"/>
        <v>0.43605072514854054</v>
      </c>
      <c r="G24" s="14" t="str">
        <f t="shared" si="1"/>
        <v>Lakhisarai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62" customFormat="1" ht="18" customHeight="1" x14ac:dyDescent="0.25">
      <c r="A25" s="63">
        <v>20</v>
      </c>
      <c r="B25" s="59" t="str">
        <f>CdratiowithBran!B26</f>
        <v>Madhepura</v>
      </c>
      <c r="C25" s="58">
        <f>CdratiowithBran!C26</f>
        <v>125</v>
      </c>
      <c r="D25" s="58">
        <f>CdratiowithBran!D26</f>
        <v>415485</v>
      </c>
      <c r="E25" s="58">
        <f>CdratiowithBran!E26</f>
        <v>298353</v>
      </c>
      <c r="F25" s="60">
        <f t="shared" si="0"/>
        <v>0.71808368533160039</v>
      </c>
      <c r="G25" s="59" t="str">
        <f t="shared" si="1"/>
        <v>Madhepura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</row>
    <row r="26" spans="1:25" ht="18" hidden="1" customHeight="1" x14ac:dyDescent="0.25">
      <c r="A26" s="13">
        <v>21</v>
      </c>
      <c r="B26" s="14" t="str">
        <f>CdratiowithBran!B27</f>
        <v>Madhubani</v>
      </c>
      <c r="C26" s="12">
        <f>CdratiowithBran!C27</f>
        <v>284</v>
      </c>
      <c r="D26" s="12">
        <f>CdratiowithBran!D27</f>
        <v>1030260</v>
      </c>
      <c r="E26" s="12">
        <f>CdratiowithBran!E27</f>
        <v>537149</v>
      </c>
      <c r="F26" s="7">
        <f t="shared" si="0"/>
        <v>0.52137227495971894</v>
      </c>
      <c r="G26" s="14" t="str">
        <f t="shared" si="1"/>
        <v>Madhubani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18" hidden="1" customHeight="1" x14ac:dyDescent="0.25">
      <c r="A27" s="12">
        <v>22</v>
      </c>
      <c r="B27" s="14" t="str">
        <f>CdratiowithBran!B28</f>
        <v>Munger</v>
      </c>
      <c r="C27" s="12">
        <f>CdratiowithBran!C28</f>
        <v>139</v>
      </c>
      <c r="D27" s="12">
        <f>CdratiowithBran!D28</f>
        <v>827349</v>
      </c>
      <c r="E27" s="12">
        <f>CdratiowithBran!E28</f>
        <v>263353</v>
      </c>
      <c r="F27" s="7">
        <f t="shared" si="0"/>
        <v>0.31830944377765613</v>
      </c>
      <c r="G27" s="14" t="str">
        <f t="shared" si="1"/>
        <v>Munger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18" hidden="1" customHeight="1" x14ac:dyDescent="0.25">
      <c r="A28" s="13">
        <v>23</v>
      </c>
      <c r="B28" s="14" t="str">
        <f>CdratiowithBran!B29</f>
        <v>Muzaffarpur</v>
      </c>
      <c r="C28" s="12">
        <f>CdratiowithBran!C29</f>
        <v>395</v>
      </c>
      <c r="D28" s="12">
        <f>CdratiowithBran!D29</f>
        <v>2207236</v>
      </c>
      <c r="E28" s="12">
        <f>CdratiowithBran!E29</f>
        <v>1590053</v>
      </c>
      <c r="F28" s="7">
        <f t="shared" si="0"/>
        <v>0.72038196187448922</v>
      </c>
      <c r="G28" s="14" t="str">
        <f t="shared" si="1"/>
        <v>Muzaffarpur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18" hidden="1" customHeight="1" x14ac:dyDescent="0.25">
      <c r="A29" s="13">
        <v>24</v>
      </c>
      <c r="B29" s="14" t="str">
        <f>CdratiowithBran!B30</f>
        <v>Nalanda</v>
      </c>
      <c r="C29" s="12">
        <f>CdratiowithBran!C30</f>
        <v>257</v>
      </c>
      <c r="D29" s="12">
        <f>CdratiowithBran!D30</f>
        <v>1218510</v>
      </c>
      <c r="E29" s="12">
        <f>CdratiowithBran!E30</f>
        <v>491568</v>
      </c>
      <c r="F29" s="7">
        <f t="shared" si="0"/>
        <v>0.40341728832754759</v>
      </c>
      <c r="G29" s="14" t="str">
        <f t="shared" si="1"/>
        <v>Nalanda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18" hidden="1" customHeight="1" x14ac:dyDescent="0.25">
      <c r="A30" s="12">
        <v>25</v>
      </c>
      <c r="B30" s="14" t="str">
        <f>CdratiowithBran!B31</f>
        <v>Nawada</v>
      </c>
      <c r="C30" s="12">
        <f>CdratiowithBran!C31</f>
        <v>146</v>
      </c>
      <c r="D30" s="12">
        <f>CdratiowithBran!D31</f>
        <v>607497</v>
      </c>
      <c r="E30" s="12">
        <f>CdratiowithBran!E31</f>
        <v>302083</v>
      </c>
      <c r="F30" s="7">
        <f t="shared" si="0"/>
        <v>0.49725842267533832</v>
      </c>
      <c r="G30" s="14" t="str">
        <f t="shared" si="1"/>
        <v>Nawada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18" hidden="1" customHeight="1" x14ac:dyDescent="0.25">
      <c r="A31" s="13">
        <v>26</v>
      </c>
      <c r="B31" s="14" t="str">
        <f>CdratiowithBran!B32</f>
        <v>Patna</v>
      </c>
      <c r="C31" s="12">
        <f>CdratiowithBran!C32</f>
        <v>961</v>
      </c>
      <c r="D31" s="12">
        <f>CdratiowithBran!D32</f>
        <v>15746789</v>
      </c>
      <c r="E31" s="12">
        <f>CdratiowithBran!E32</f>
        <v>7535277</v>
      </c>
      <c r="F31" s="7">
        <f t="shared" si="0"/>
        <v>0.47852784462914949</v>
      </c>
      <c r="G31" s="14" t="str">
        <f t="shared" si="1"/>
        <v>Patna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62" customFormat="1" ht="18" customHeight="1" x14ac:dyDescent="0.25">
      <c r="A32" s="63">
        <v>27</v>
      </c>
      <c r="B32" s="59" t="str">
        <f>CdratiowithBran!B33</f>
        <v>Purnea</v>
      </c>
      <c r="C32" s="58">
        <f>CdratiowithBran!C33</f>
        <v>235</v>
      </c>
      <c r="D32" s="58">
        <f>CdratiowithBran!D33</f>
        <v>862848</v>
      </c>
      <c r="E32" s="58">
        <f>CdratiowithBran!E33</f>
        <v>782303</v>
      </c>
      <c r="F32" s="60">
        <f t="shared" si="0"/>
        <v>0.90665215657914255</v>
      </c>
      <c r="G32" s="59" t="str">
        <f t="shared" si="1"/>
        <v>Purnea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</row>
    <row r="33" spans="1:25" ht="18" hidden="1" customHeight="1" x14ac:dyDescent="0.25">
      <c r="A33" s="12">
        <v>28</v>
      </c>
      <c r="B33" s="14" t="str">
        <f>CdratiowithBran!B34</f>
        <v>Rohtas</v>
      </c>
      <c r="C33" s="12">
        <f>CdratiowithBran!C34</f>
        <v>244</v>
      </c>
      <c r="D33" s="12">
        <f>CdratiowithBran!D34</f>
        <v>1111788</v>
      </c>
      <c r="E33" s="12">
        <f>CdratiowithBran!E34</f>
        <v>554050</v>
      </c>
      <c r="F33" s="7">
        <f t="shared" si="0"/>
        <v>0.49834141041277652</v>
      </c>
      <c r="G33" s="14" t="str">
        <f t="shared" si="1"/>
        <v>Rohtas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s="62" customFormat="1" ht="18" customHeight="1" x14ac:dyDescent="0.25">
      <c r="A34" s="63">
        <v>29</v>
      </c>
      <c r="B34" s="59" t="str">
        <f>CdratiowithBran!B35</f>
        <v>Saharsa</v>
      </c>
      <c r="C34" s="58">
        <f>CdratiowithBran!C35</f>
        <v>107</v>
      </c>
      <c r="D34" s="58">
        <f>CdratiowithBran!D35</f>
        <v>503817</v>
      </c>
      <c r="E34" s="58">
        <f>CdratiowithBran!E35</f>
        <v>304613</v>
      </c>
      <c r="F34" s="60">
        <f t="shared" si="0"/>
        <v>0.6046104041745316</v>
      </c>
      <c r="G34" s="59" t="str">
        <f t="shared" si="1"/>
        <v>Saharsa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</row>
    <row r="35" spans="1:25" ht="18" hidden="1" customHeight="1" x14ac:dyDescent="0.25">
      <c r="A35" s="13">
        <v>30</v>
      </c>
      <c r="B35" s="14" t="str">
        <f>CdratiowithBran!B36</f>
        <v>Samastipur</v>
      </c>
      <c r="C35" s="12">
        <f>CdratiowithBran!C36</f>
        <v>304</v>
      </c>
      <c r="D35" s="12">
        <f>CdratiowithBran!D36</f>
        <v>1221073</v>
      </c>
      <c r="E35" s="12">
        <f>CdratiowithBran!E36</f>
        <v>737766</v>
      </c>
      <c r="F35" s="7">
        <f t="shared" si="0"/>
        <v>0.60419483519822326</v>
      </c>
      <c r="G35" s="14" t="str">
        <f t="shared" si="1"/>
        <v>Samastipur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8" hidden="1" customHeight="1" x14ac:dyDescent="0.25">
      <c r="A36" s="12">
        <v>31</v>
      </c>
      <c r="B36" s="14" t="str">
        <f>CdratiowithBran!B37</f>
        <v>Saran</v>
      </c>
      <c r="C36" s="12">
        <f>CdratiowithBran!C37</f>
        <v>268</v>
      </c>
      <c r="D36" s="12">
        <f>CdratiowithBran!D37</f>
        <v>1477945</v>
      </c>
      <c r="E36" s="12">
        <f>CdratiowithBran!E37</f>
        <v>622840</v>
      </c>
      <c r="F36" s="7">
        <f t="shared" si="0"/>
        <v>0.4214229893534604</v>
      </c>
      <c r="G36" s="14" t="str">
        <f t="shared" si="1"/>
        <v>Saran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8" hidden="1" customHeight="1" x14ac:dyDescent="0.25">
      <c r="A37" s="13">
        <v>32</v>
      </c>
      <c r="B37" s="14" t="str">
        <f>CdratiowithBran!B38</f>
        <v>Sheikhpura</v>
      </c>
      <c r="C37" s="12">
        <f>CdratiowithBran!C38</f>
        <v>64</v>
      </c>
      <c r="D37" s="12">
        <f>CdratiowithBran!D38</f>
        <v>226050</v>
      </c>
      <c r="E37" s="12">
        <f>CdratiowithBran!E38</f>
        <v>107285</v>
      </c>
      <c r="F37" s="7">
        <f t="shared" si="0"/>
        <v>0.47460738774607386</v>
      </c>
      <c r="G37" s="14" t="str">
        <f t="shared" si="1"/>
        <v>Sheikhpura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8" hidden="1" customHeight="1" x14ac:dyDescent="0.25">
      <c r="A38" s="13">
        <v>33</v>
      </c>
      <c r="B38" s="14" t="str">
        <f>CdratiowithBran!B39</f>
        <v>Sheohar</v>
      </c>
      <c r="C38" s="12">
        <f>CdratiowithBran!C39</f>
        <v>47</v>
      </c>
      <c r="D38" s="12">
        <f>CdratiowithBran!D39</f>
        <v>118561</v>
      </c>
      <c r="E38" s="12">
        <f>CdratiowithBran!E39</f>
        <v>91653</v>
      </c>
      <c r="F38" s="7">
        <f t="shared" si="0"/>
        <v>0.77304509914727437</v>
      </c>
      <c r="G38" s="14" t="str">
        <f t="shared" si="1"/>
        <v>Sheohar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8" hidden="1" customHeight="1" x14ac:dyDescent="0.25">
      <c r="A39" s="12">
        <v>34</v>
      </c>
      <c r="B39" s="14" t="str">
        <f>CdratiowithBran!B40</f>
        <v>Sitamarhi</v>
      </c>
      <c r="C39" s="12">
        <f>CdratiowithBran!C40</f>
        <v>167</v>
      </c>
      <c r="D39" s="12">
        <f>CdratiowithBran!D40</f>
        <v>717425</v>
      </c>
      <c r="E39" s="12">
        <f>CdratiowithBran!E40</f>
        <v>429500</v>
      </c>
      <c r="F39" s="7">
        <f t="shared" si="0"/>
        <v>0.59866885040248108</v>
      </c>
      <c r="G39" s="14" t="str">
        <f t="shared" si="1"/>
        <v>Sitamarhi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8" hidden="1" customHeight="1" x14ac:dyDescent="0.25">
      <c r="A40" s="13">
        <v>35</v>
      </c>
      <c r="B40" s="14" t="str">
        <f>CdratiowithBran!B41</f>
        <v>Siwan</v>
      </c>
      <c r="C40" s="12">
        <f>CdratiowithBran!C41</f>
        <v>253</v>
      </c>
      <c r="D40" s="12">
        <f>CdratiowithBran!D41</f>
        <v>1384571</v>
      </c>
      <c r="E40" s="12">
        <f>CdratiowithBran!E41</f>
        <v>686110</v>
      </c>
      <c r="F40" s="7">
        <f t="shared" si="0"/>
        <v>0.49553977369163443</v>
      </c>
      <c r="G40" s="14" t="str">
        <f t="shared" si="1"/>
        <v>Siwan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s="62" customFormat="1" ht="18" customHeight="1" x14ac:dyDescent="0.25">
      <c r="A41" s="63">
        <v>36</v>
      </c>
      <c r="B41" s="59" t="str">
        <f>CdratiowithBran!B42</f>
        <v>Supaul</v>
      </c>
      <c r="C41" s="58">
        <f>CdratiowithBran!C42</f>
        <v>125</v>
      </c>
      <c r="D41" s="58">
        <f>CdratiowithBran!D42</f>
        <v>470379</v>
      </c>
      <c r="E41" s="58">
        <f>CdratiowithBran!E42</f>
        <v>296918</v>
      </c>
      <c r="F41" s="60">
        <f t="shared" si="0"/>
        <v>0.63123141126623428</v>
      </c>
      <c r="G41" s="59" t="str">
        <f t="shared" si="1"/>
        <v>Supaul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</row>
    <row r="42" spans="1:25" ht="18" hidden="1" customHeight="1" x14ac:dyDescent="0.25">
      <c r="A42" s="12">
        <v>37</v>
      </c>
      <c r="B42" s="14" t="str">
        <f>CdratiowithBran!B43</f>
        <v>Vaishali</v>
      </c>
      <c r="C42" s="12">
        <f>CdratiowithBran!C43</f>
        <v>260</v>
      </c>
      <c r="D42" s="12">
        <f>CdratiowithBran!D43</f>
        <v>1250349</v>
      </c>
      <c r="E42" s="12">
        <f>CdratiowithBran!E43</f>
        <v>935118</v>
      </c>
      <c r="F42" s="7">
        <f t="shared" si="0"/>
        <v>0.74788559034317614</v>
      </c>
      <c r="G42" s="14" t="str">
        <f t="shared" si="1"/>
        <v>Vaishali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8" hidden="1" customHeight="1" x14ac:dyDescent="0.25">
      <c r="A43" s="13">
        <v>38</v>
      </c>
      <c r="B43" s="14" t="str">
        <f>CdratiowithBran!B44</f>
        <v>West Champaran</v>
      </c>
      <c r="C43" s="12">
        <f>CdratiowithBran!C44</f>
        <v>226</v>
      </c>
      <c r="D43" s="12">
        <f>CdratiowithBran!D44</f>
        <v>753834</v>
      </c>
      <c r="E43" s="12">
        <f>CdratiowithBran!E44</f>
        <v>574891</v>
      </c>
      <c r="F43" s="7">
        <f t="shared" si="0"/>
        <v>0.76262280555135475</v>
      </c>
      <c r="G43" s="14" t="str">
        <f t="shared" si="1"/>
        <v>West Champaran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25">
      <c r="A44" s="1"/>
      <c r="B44" s="1"/>
      <c r="C44" s="6"/>
      <c r="D44" s="6"/>
      <c r="E44" s="6"/>
      <c r="F44" s="1"/>
      <c r="G44" s="1"/>
    </row>
    <row r="45" spans="1:25" ht="15.75" x14ac:dyDescent="0.25">
      <c r="D45" s="2">
        <v>3654709</v>
      </c>
      <c r="E45" s="3">
        <v>2640922</v>
      </c>
      <c r="F45" s="64">
        <f>E45/D45*100</f>
        <v>72.260801065146367</v>
      </c>
      <c r="K45" s="3">
        <v>3654709</v>
      </c>
      <c r="L45" s="3">
        <v>2640922</v>
      </c>
      <c r="M45" s="3">
        <f>L45/K45*100</f>
        <v>72.260801065146367</v>
      </c>
    </row>
    <row r="46" spans="1:25" x14ac:dyDescent="0.25">
      <c r="B46" s="3" t="s">
        <v>49</v>
      </c>
      <c r="E46" s="4"/>
    </row>
    <row r="47" spans="1:25" x14ac:dyDescent="0.25">
      <c r="B47" s="3" t="s">
        <v>49</v>
      </c>
    </row>
    <row r="48" spans="1:25" x14ac:dyDescent="0.25">
      <c r="B48" s="3" t="s">
        <v>49</v>
      </c>
    </row>
    <row r="49" spans="2:2" x14ac:dyDescent="0.25">
      <c r="B49" s="3" t="s">
        <v>49</v>
      </c>
    </row>
    <row r="50" spans="2:2" x14ac:dyDescent="0.25">
      <c r="B50" s="3" t="s">
        <v>49</v>
      </c>
    </row>
    <row r="51" spans="2:2" x14ac:dyDescent="0.25">
      <c r="B51" s="3" t="s">
        <v>49</v>
      </c>
    </row>
    <row r="52" spans="2:2" x14ac:dyDescent="0.25">
      <c r="B52" s="3" t="s">
        <v>49</v>
      </c>
    </row>
    <row r="53" spans="2:2" x14ac:dyDescent="0.25">
      <c r="B53" s="3" t="s">
        <v>49</v>
      </c>
    </row>
    <row r="54" spans="2:2" x14ac:dyDescent="0.25">
      <c r="B54" s="3" t="s">
        <v>49</v>
      </c>
    </row>
    <row r="55" spans="2:2" x14ac:dyDescent="0.25">
      <c r="B55" s="3" t="s">
        <v>49</v>
      </c>
    </row>
    <row r="56" spans="2:2" x14ac:dyDescent="0.25">
      <c r="B56" s="3" t="s">
        <v>49</v>
      </c>
    </row>
    <row r="57" spans="2:2" x14ac:dyDescent="0.25">
      <c r="B57" s="3" t="s">
        <v>49</v>
      </c>
    </row>
    <row r="58" spans="2:2" x14ac:dyDescent="0.25">
      <c r="B58" s="3" t="s">
        <v>49</v>
      </c>
    </row>
    <row r="59" spans="2:2" x14ac:dyDescent="0.25">
      <c r="B59" s="3" t="s">
        <v>49</v>
      </c>
    </row>
    <row r="60" spans="2:2" x14ac:dyDescent="0.25">
      <c r="B60" s="3" t="s">
        <v>49</v>
      </c>
    </row>
    <row r="61" spans="2:2" x14ac:dyDescent="0.25">
      <c r="B61" s="3" t="s">
        <v>49</v>
      </c>
    </row>
    <row r="62" spans="2:2" x14ac:dyDescent="0.25">
      <c r="B62" s="3" t="s">
        <v>49</v>
      </c>
    </row>
    <row r="63" spans="2:2" x14ac:dyDescent="0.25">
      <c r="B63" s="3" t="s">
        <v>49</v>
      </c>
    </row>
    <row r="64" spans="2:2" x14ac:dyDescent="0.25">
      <c r="B64" s="3" t="s">
        <v>49</v>
      </c>
    </row>
    <row r="65" spans="2:2" x14ac:dyDescent="0.25">
      <c r="B65" s="3" t="s">
        <v>49</v>
      </c>
    </row>
    <row r="66" spans="2:2" x14ac:dyDescent="0.25">
      <c r="B66" s="3" t="s">
        <v>49</v>
      </c>
    </row>
    <row r="67" spans="2:2" x14ac:dyDescent="0.25">
      <c r="B67" s="3" t="s">
        <v>49</v>
      </c>
    </row>
    <row r="68" spans="2:2" x14ac:dyDescent="0.25">
      <c r="B68" s="3" t="s">
        <v>49</v>
      </c>
    </row>
    <row r="69" spans="2:2" x14ac:dyDescent="0.25">
      <c r="B69" s="3" t="s">
        <v>49</v>
      </c>
    </row>
    <row r="70" spans="2:2" x14ac:dyDescent="0.25">
      <c r="B70" s="3" t="s">
        <v>49</v>
      </c>
    </row>
    <row r="71" spans="2:2" x14ac:dyDescent="0.25">
      <c r="B71" s="3" t="s">
        <v>49</v>
      </c>
    </row>
    <row r="72" spans="2:2" x14ac:dyDescent="0.25">
      <c r="B72" s="3" t="s">
        <v>49</v>
      </c>
    </row>
    <row r="73" spans="2:2" x14ac:dyDescent="0.25">
      <c r="B73" s="3" t="s">
        <v>49</v>
      </c>
    </row>
    <row r="74" spans="2:2" x14ac:dyDescent="0.25">
      <c r="B74" s="3" t="s">
        <v>49</v>
      </c>
    </row>
    <row r="75" spans="2:2" x14ac:dyDescent="0.25">
      <c r="B75" s="3" t="s">
        <v>49</v>
      </c>
    </row>
    <row r="76" spans="2:2" x14ac:dyDescent="0.25">
      <c r="B76" s="3" t="s">
        <v>49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CdratiowithBran</vt:lpstr>
      <vt:lpstr>CdratiowithBran_OutsideBihar</vt:lpstr>
      <vt:lpstr>Sheet2</vt:lpstr>
      <vt:lpstr>CdratiowithBran_OutsideBihar!Print_Area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2023-11-16T07:19:27Z</cp:lastPrinted>
  <dcterms:created xsi:type="dcterms:W3CDTF">2013-08-22T12:33:56Z</dcterms:created>
  <dcterms:modified xsi:type="dcterms:W3CDTF">2023-12-13T09:19:22Z</dcterms:modified>
</cp:coreProperties>
</file>