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_Drive\ALL SLBC\BACKUP 20.06.2014\Desktop\65TH SLBC\"/>
    </mc:Choice>
  </mc:AlternateContent>
  <bookViews>
    <workbookView xWindow="365" yWindow="64" windowWidth="5653" windowHeight="6663"/>
  </bookViews>
  <sheets>
    <sheet name="NoFrill" sheetId="4" r:id="rId1"/>
  </sheets>
  <definedNames>
    <definedName name="_xlnm.Print_Area" localSheetId="0">NoFrill!$A$1:$L$54</definedName>
  </definedNames>
  <calcPr calcId="152511"/>
</workbook>
</file>

<file path=xl/calcChain.xml><?xml version="1.0" encoding="utf-8"?>
<calcChain xmlns="http://schemas.openxmlformats.org/spreadsheetml/2006/main">
  <c r="L53" i="4" l="1"/>
  <c r="K53" i="4"/>
  <c r="J53" i="4"/>
  <c r="I53" i="4"/>
  <c r="F53" i="4"/>
  <c r="E53" i="4"/>
  <c r="D53" i="4"/>
  <c r="H53" i="4" s="1"/>
  <c r="C53" i="4"/>
  <c r="H52" i="4"/>
  <c r="G52" i="4"/>
  <c r="H51" i="4"/>
  <c r="G51" i="4"/>
  <c r="L50" i="4"/>
  <c r="K50" i="4"/>
  <c r="J50" i="4"/>
  <c r="I50" i="4"/>
  <c r="F50" i="4"/>
  <c r="E50" i="4"/>
  <c r="D50" i="4"/>
  <c r="C50" i="4"/>
  <c r="H49" i="4"/>
  <c r="G49" i="4"/>
  <c r="H48" i="4"/>
  <c r="G48" i="4"/>
  <c r="H47" i="4"/>
  <c r="G47" i="4"/>
  <c r="G46" i="4"/>
  <c r="H45" i="4"/>
  <c r="H46" i="4" s="1"/>
  <c r="G45" i="4"/>
  <c r="L43" i="4"/>
  <c r="K43" i="4"/>
  <c r="J43" i="4"/>
  <c r="I43" i="4"/>
  <c r="F43" i="4"/>
  <c r="E43" i="4"/>
  <c r="D43" i="4"/>
  <c r="C43" i="4"/>
  <c r="H42" i="4"/>
  <c r="G42" i="4"/>
  <c r="H41" i="4"/>
  <c r="G41" i="4"/>
  <c r="H40" i="4"/>
  <c r="G40" i="4"/>
  <c r="H39" i="4"/>
  <c r="G39" i="4"/>
  <c r="H38" i="4"/>
  <c r="G38" i="4"/>
  <c r="H37" i="4"/>
  <c r="G37" i="4"/>
  <c r="H36" i="4"/>
  <c r="G36" i="4"/>
  <c r="H35" i="4"/>
  <c r="G35" i="4"/>
  <c r="H34" i="4"/>
  <c r="G34" i="4"/>
  <c r="H33" i="4"/>
  <c r="G33" i="4"/>
  <c r="H32" i="4"/>
  <c r="G32" i="4"/>
  <c r="H31" i="4"/>
  <c r="G31" i="4"/>
  <c r="L29" i="4"/>
  <c r="K29" i="4"/>
  <c r="K44" i="4" s="1"/>
  <c r="J29" i="4"/>
  <c r="J44" i="4" s="1"/>
  <c r="I29" i="4"/>
  <c r="I44" i="4" s="1"/>
  <c r="I54" i="4" s="1"/>
  <c r="F29" i="4"/>
  <c r="F44" i="4" s="1"/>
  <c r="E29" i="4"/>
  <c r="E44" i="4" s="1"/>
  <c r="E54" i="4" s="1"/>
  <c r="D29" i="4"/>
  <c r="C29" i="4"/>
  <c r="H28" i="4"/>
  <c r="G28" i="4"/>
  <c r="H27" i="4"/>
  <c r="G27" i="4"/>
  <c r="H26" i="4"/>
  <c r="G26" i="4"/>
  <c r="H25" i="4"/>
  <c r="G25" i="4"/>
  <c r="H24" i="4"/>
  <c r="G24" i="4"/>
  <c r="H23" i="4"/>
  <c r="G23" i="4"/>
  <c r="H22" i="4"/>
  <c r="G22" i="4"/>
  <c r="H21" i="4"/>
  <c r="G21" i="4"/>
  <c r="H20" i="4"/>
  <c r="G20" i="4"/>
  <c r="H19" i="4"/>
  <c r="G19" i="4"/>
  <c r="H18" i="4"/>
  <c r="G18" i="4"/>
  <c r="H17" i="4"/>
  <c r="G17" i="4"/>
  <c r="H16" i="4"/>
  <c r="G16" i="4"/>
  <c r="H15" i="4"/>
  <c r="G15" i="4"/>
  <c r="H14" i="4"/>
  <c r="G14" i="4"/>
  <c r="H13" i="4"/>
  <c r="G13" i="4"/>
  <c r="H11" i="4"/>
  <c r="G11" i="4"/>
  <c r="H10" i="4"/>
  <c r="G10" i="4"/>
  <c r="H9" i="4"/>
  <c r="G9" i="4"/>
  <c r="H8" i="4"/>
  <c r="G8" i="4"/>
  <c r="G43" i="4" l="1"/>
  <c r="J54" i="4"/>
  <c r="G50" i="4"/>
  <c r="G29" i="4"/>
  <c r="D44" i="4"/>
  <c r="H44" i="4" s="1"/>
  <c r="K54" i="4"/>
  <c r="G53" i="4"/>
  <c r="L44" i="4"/>
  <c r="L54" i="4" s="1"/>
  <c r="F54" i="4"/>
  <c r="H50" i="4"/>
  <c r="H29" i="4"/>
  <c r="C44" i="4"/>
  <c r="G44" i="4" s="1"/>
  <c r="H43" i="4"/>
  <c r="D54" i="4" l="1"/>
  <c r="H54" i="4" s="1"/>
  <c r="C54" i="4"/>
  <c r="G54" i="4" s="1"/>
</calcChain>
</file>

<file path=xl/sharedStrings.xml><?xml version="1.0" encoding="utf-8"?>
<sst xmlns="http://schemas.openxmlformats.org/spreadsheetml/2006/main" count="75" uniqueCount="66">
  <si>
    <t>STATE LEVEL BANKERS' COMMITTEE BIHAR, PATNA</t>
  </si>
  <si>
    <t>(CONVENOR- STATE BANK OF INDIA)</t>
  </si>
  <si>
    <t xml:space="preserve">BANK WISE PERFORMANCE : NO FRILLLS ACCOUNTS </t>
  </si>
  <si>
    <t>AS ON 30.06.2018</t>
  </si>
  <si>
    <t>Amt. in Lacs</t>
  </si>
  <si>
    <t>SL</t>
  </si>
  <si>
    <t xml:space="preserve">BANK NAME </t>
  </si>
  <si>
    <t>No Frills A/C Opened During the current
 financial year (through Branch Channel)</t>
  </si>
  <si>
    <t>No Frills A/C Opened During the current
 financial year (through BC Channel)</t>
  </si>
  <si>
    <t>No Frills A/C Opened During the current
 financial year (through Branch Channel &amp;  BC Model)</t>
  </si>
  <si>
    <t>Cumulative Achievement (No. of No-frill account opende since inception)</t>
  </si>
  <si>
    <t>Total No. of Operational No Frill A/Cs (cumulative)</t>
  </si>
  <si>
    <t xml:space="preserve">A/c </t>
  </si>
  <si>
    <t>Amt</t>
  </si>
  <si>
    <t>(A)</t>
  </si>
  <si>
    <t>(B)</t>
  </si>
  <si>
    <t>(A+B)</t>
  </si>
  <si>
    <t>(D)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</si>
  <si>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</si>
  <si>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</si>
  <si>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</si>
  <si>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</si>
  <si>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</si>
  <si>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</si>
  <si>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</si>
  <si>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BANK OF INDIA</t>
  </si>
  <si>
    <t>ALLAHABAD BANK</t>
  </si>
  <si>
    <t>ANDHRA BANK</t>
  </si>
  <si>
    <t>BANK OF MAHARSHTRA</t>
  </si>
  <si>
    <t>CORPORATION BANK</t>
  </si>
  <si>
    <t>DENA BANK</t>
  </si>
  <si>
    <t>INDIAN BANK</t>
  </si>
  <si>
    <t>INDIAN OVERSEAS BANK</t>
  </si>
  <si>
    <t>ORIENTAL BANK OF COM</t>
  </si>
  <si>
    <t>PUNJAB AND SIND BANK</t>
  </si>
  <si>
    <t>SYNDICATE BANK</t>
  </si>
  <si>
    <t>UNITED BANK OF INDIA</t>
  </si>
  <si>
    <t>VIJAYA BANK</t>
  </si>
  <si>
    <t>IDBI</t>
  </si>
  <si>
    <t>PUBLIC BANKS TOTAL</t>
  </si>
  <si>
    <t>PRIVATE BANKS</t>
  </si>
  <si>
    <t>ICICI  BANK</t>
  </si>
  <si>
    <t>FEDERAL BANK</t>
  </si>
  <si>
    <t>JAMMU KASHMIR BANK</t>
  </si>
  <si>
    <t>SOUTH INDIAN BANK</t>
  </si>
  <si>
    <t>AXIS  BANK</t>
  </si>
  <si>
    <t>HDFC BANK</t>
  </si>
  <si>
    <t>INDUSIND BANK</t>
  </si>
  <si>
    <t>KARNATAKA BANK</t>
  </si>
  <si>
    <t>KOTAK MAHINDRA</t>
  </si>
  <si>
    <t>YES BANK</t>
  </si>
  <si>
    <t>BANDHAN BANK</t>
  </si>
  <si>
    <t>DEVELOPMENT CREDIT BANK</t>
  </si>
  <si>
    <t xml:space="preserve">PRIVATE BANKS TOTAL </t>
  </si>
  <si>
    <t>TOTAL COMMERCIAL BANK</t>
  </si>
  <si>
    <t>STATE CO-OP. BANK</t>
  </si>
  <si>
    <t>TOTAL COOPERATIVE BANK</t>
  </si>
  <si>
    <t>UTTAR BIHAR .G BANK</t>
  </si>
  <si>
    <t>MADHYA BIHAR GRAMIN BANK</t>
  </si>
  <si>
    <t>BIHAR GRAMIN BANK</t>
  </si>
  <si>
    <t>UTTAR BIHAR GRAMIN BANK</t>
  </si>
  <si>
    <t>TOTAL REGIONAL RURAL BANK</t>
  </si>
  <si>
    <t>UTKARSH SFB</t>
  </si>
  <si>
    <t>UJJIVAN SFB</t>
  </si>
  <si>
    <t xml:space="preserve">TOTAL FOR SMALL FINANCE BANK </t>
  </si>
  <si>
    <t>TOTAL FOR BIHAR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</si>
</sst>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2" borderId="0" xfId="0" applyFont="1" applyFill="1"/>
    <xf numFmtId="164" fontId="1" fillId="0" borderId="4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54"/>
  <sheetViews>
    <sheetView tabSelected="1" topLeftCell="A43" workbookViewId="0">
      <selection activeCell="K56" sqref="K56"/>
    </sheetView>
  </sheetViews>
  <sheetFormatPr defaultRowHeight="15.6" x14ac:dyDescent="0.35"/>
  <cols>
    <col min="1" max="1" width="3.69921875" style="5" customWidth="1"/>
    <col min="2" max="2" width="29.8984375" style="1" bestFit="1" customWidth="1"/>
    <col min="3" max="3" width="10.296875" style="6" bestFit="1" customWidth="1"/>
    <col min="4" max="4" width="8.09765625" style="5" bestFit="1" customWidth="1"/>
    <col min="5" max="5" width="10.296875" style="5" bestFit="1" customWidth="1"/>
    <col min="6" max="6" width="9.19921875" style="5" bestFit="1" customWidth="1"/>
    <col min="7" max="7" width="10.296875" style="5" bestFit="1" customWidth="1"/>
    <col min="8" max="8" width="9.19921875" style="5" bestFit="1" customWidth="1"/>
    <col min="9" max="9" width="9.69921875" style="5" bestFit="1" customWidth="1"/>
    <col min="10" max="10" width="7.5" style="5" bestFit="1" customWidth="1"/>
    <col min="11" max="11" width="9.69921875" style="5" bestFit="1" customWidth="1"/>
    <col min="12" max="12" width="7.5" style="5" bestFit="1" customWidth="1"/>
    <col min="13" max="16384" width="8.796875" style="1"/>
  </cols>
  <sheetData>
    <row r="1" spans="1:12" x14ac:dyDescent="0.3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x14ac:dyDescent="0.35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x14ac:dyDescent="0.35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x14ac:dyDescent="0.35">
      <c r="A4" s="10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9" t="s">
        <v>4</v>
      </c>
      <c r="L4" s="9"/>
    </row>
    <row r="5" spans="1:12" ht="107.5" customHeight="1" x14ac:dyDescent="0.35">
      <c r="A5" s="17" t="s">
        <v>5</v>
      </c>
      <c r="B5" s="17" t="s">
        <v>6</v>
      </c>
      <c r="C5" s="14" t="s">
        <v>7</v>
      </c>
      <c r="D5" s="17"/>
      <c r="E5" s="14" t="s">
        <v>8</v>
      </c>
      <c r="F5" s="17"/>
      <c r="G5" s="14" t="s">
        <v>9</v>
      </c>
      <c r="H5" s="17"/>
      <c r="I5" s="14" t="s">
        <v>10</v>
      </c>
      <c r="J5" s="14"/>
      <c r="K5" s="14" t="s">
        <v>11</v>
      </c>
      <c r="L5" s="13"/>
    </row>
    <row r="6" spans="1:12" x14ac:dyDescent="0.35">
      <c r="A6" s="17"/>
      <c r="B6" s="17"/>
      <c r="C6" s="2" t="s">
        <v>12</v>
      </c>
      <c r="D6" s="2" t="s">
        <v>13</v>
      </c>
      <c r="E6" s="2" t="s">
        <v>12</v>
      </c>
      <c r="F6" s="2" t="s">
        <v>13</v>
      </c>
      <c r="G6" s="2" t="s">
        <v>12</v>
      </c>
      <c r="H6" s="2" t="s">
        <v>13</v>
      </c>
      <c r="I6" s="2" t="s">
        <v>12</v>
      </c>
      <c r="J6" s="2" t="s">
        <v>13</v>
      </c>
      <c r="K6" s="2" t="s">
        <v>12</v>
      </c>
      <c r="L6" s="2" t="s">
        <v>13</v>
      </c>
    </row>
    <row r="7" spans="1:12" x14ac:dyDescent="0.35">
      <c r="A7" s="17"/>
      <c r="B7" s="17"/>
      <c r="C7" s="15" t="s">
        <v>14</v>
      </c>
      <c r="D7" s="15"/>
      <c r="E7" s="15" t="s">
        <v>15</v>
      </c>
      <c r="F7" s="15"/>
      <c r="G7" s="15" t="s">
        <v>16</v>
      </c>
      <c r="H7" s="15"/>
      <c r="I7" s="15" t="s">
        <v>17</v>
      </c>
      <c r="J7" s="15"/>
      <c r="K7" s="15" t="s">
        <v>15</v>
      </c>
      <c r="L7" s="15"/>
    </row>
    <row r="8" spans="1:12" x14ac:dyDescent="0.35">
      <c r="A8" s="4">
        <v>1</v>
      </c>
      <c r="B8" s="3" t="s">
        <v>18</v>
      </c>
      <c r="C8" s="4">
        <v>1873</v>
      </c>
      <c r="D8" s="4">
        <v>155</v>
      </c>
      <c r="E8" s="4">
        <v>210709</v>
      </c>
      <c r="F8" s="4">
        <v>1646</v>
      </c>
      <c r="G8" s="4">
        <f>SUM(E8+C8)</f>
        <v>212582</v>
      </c>
      <c r="H8" s="4">
        <f>SUM(F8+D8)</f>
        <v>1801</v>
      </c>
      <c r="I8" s="4">
        <v>20924750</v>
      </c>
      <c r="J8" s="4">
        <v>205306</v>
      </c>
      <c r="K8" s="4">
        <v>15675872</v>
      </c>
      <c r="L8" s="4">
        <v>294260</v>
      </c>
    </row>
    <row r="9" spans="1:12" x14ac:dyDescent="0.35">
      <c r="A9" s="4">
        <v>2</v>
      </c>
      <c r="B9" s="3" t="s">
        <v>19</v>
      </c>
      <c r="C9" s="4">
        <v>6348</v>
      </c>
      <c r="D9" s="4">
        <v>607</v>
      </c>
      <c r="E9" s="4">
        <v>195711</v>
      </c>
      <c r="F9" s="4">
        <v>2991</v>
      </c>
      <c r="G9" s="4">
        <f t="shared" ref="G9:G53" si="0">SUM(E9+C9)</f>
        <v>202059</v>
      </c>
      <c r="H9" s="4">
        <f t="shared" ref="H9:H53" si="1">SUM(F9+D9)</f>
        <v>3598</v>
      </c>
      <c r="I9" s="4">
        <v>4111601</v>
      </c>
      <c r="J9" s="4">
        <v>22015</v>
      </c>
      <c r="K9" s="4">
        <v>1705708</v>
      </c>
      <c r="L9" s="4">
        <v>38597</v>
      </c>
    </row>
    <row r="10" spans="1:12" x14ac:dyDescent="0.35">
      <c r="A10" s="4">
        <v>3</v>
      </c>
      <c r="B10" s="3" t="s">
        <v>20</v>
      </c>
      <c r="C10" s="4">
        <v>2133</v>
      </c>
      <c r="D10" s="4">
        <v>31</v>
      </c>
      <c r="E10" s="4">
        <v>98307</v>
      </c>
      <c r="F10" s="4">
        <v>789</v>
      </c>
      <c r="G10" s="4">
        <f t="shared" si="0"/>
        <v>100440</v>
      </c>
      <c r="H10" s="4">
        <f t="shared" si="1"/>
        <v>820</v>
      </c>
      <c r="I10" s="4">
        <v>5653979</v>
      </c>
      <c r="J10" s="4">
        <v>141036</v>
      </c>
      <c r="K10" s="4">
        <v>3505719</v>
      </c>
      <c r="L10" s="4">
        <v>74624</v>
      </c>
    </row>
    <row r="11" spans="1:12" x14ac:dyDescent="0.35">
      <c r="A11" s="4">
        <v>4</v>
      </c>
      <c r="B11" s="3" t="s">
        <v>21</v>
      </c>
      <c r="C11" s="4">
        <v>43725</v>
      </c>
      <c r="D11" s="4">
        <v>7099</v>
      </c>
      <c r="E11" s="4">
        <v>1803</v>
      </c>
      <c r="F11" s="4">
        <v>183</v>
      </c>
      <c r="G11" s="4">
        <f t="shared" si="0"/>
        <v>45528</v>
      </c>
      <c r="H11" s="4">
        <f t="shared" si="1"/>
        <v>7282</v>
      </c>
      <c r="I11" s="4">
        <v>1078180</v>
      </c>
      <c r="J11" s="4">
        <v>49481</v>
      </c>
      <c r="K11" s="4">
        <v>11374</v>
      </c>
      <c r="L11" s="4">
        <v>3541</v>
      </c>
    </row>
    <row r="12" spans="1:12" x14ac:dyDescent="0.35">
      <c r="A12" s="4">
        <v>5</v>
      </c>
      <c r="B12" s="3" t="s">
        <v>22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281830</v>
      </c>
      <c r="J12" s="4">
        <v>4772</v>
      </c>
      <c r="K12" s="4">
        <v>321057</v>
      </c>
      <c r="L12" s="4">
        <v>31464</v>
      </c>
    </row>
    <row r="13" spans="1:12" x14ac:dyDescent="0.35">
      <c r="A13" s="4">
        <v>6</v>
      </c>
      <c r="B13" s="3" t="s">
        <v>23</v>
      </c>
      <c r="C13" s="4">
        <v>345599</v>
      </c>
      <c r="D13" s="4">
        <v>46</v>
      </c>
      <c r="E13" s="4">
        <v>20325</v>
      </c>
      <c r="F13" s="4">
        <v>352</v>
      </c>
      <c r="G13" s="4">
        <f t="shared" si="0"/>
        <v>365924</v>
      </c>
      <c r="H13" s="4">
        <f t="shared" si="1"/>
        <v>398</v>
      </c>
      <c r="I13" s="4">
        <v>2629184</v>
      </c>
      <c r="J13" s="4">
        <v>35384</v>
      </c>
      <c r="K13" s="4">
        <v>2527705</v>
      </c>
      <c r="L13" s="4">
        <v>1709</v>
      </c>
    </row>
    <row r="14" spans="1:12" x14ac:dyDescent="0.35">
      <c r="A14" s="4">
        <v>7</v>
      </c>
      <c r="B14" s="3" t="s">
        <v>24</v>
      </c>
      <c r="C14" s="4">
        <v>0</v>
      </c>
      <c r="D14" s="4">
        <v>0</v>
      </c>
      <c r="E14" s="4">
        <v>0</v>
      </c>
      <c r="F14" s="4">
        <v>0</v>
      </c>
      <c r="G14" s="4">
        <f t="shared" si="0"/>
        <v>0</v>
      </c>
      <c r="H14" s="4">
        <f t="shared" si="1"/>
        <v>0</v>
      </c>
      <c r="I14" s="4">
        <v>0</v>
      </c>
      <c r="J14" s="4">
        <v>0</v>
      </c>
      <c r="K14" s="4">
        <v>0</v>
      </c>
      <c r="L14" s="4">
        <v>0</v>
      </c>
    </row>
    <row r="15" spans="1:12" x14ac:dyDescent="0.35">
      <c r="A15" s="4">
        <v>8</v>
      </c>
      <c r="B15" s="3" t="s">
        <v>25</v>
      </c>
      <c r="C15" s="4">
        <v>92637</v>
      </c>
      <c r="D15" s="4">
        <v>1570</v>
      </c>
      <c r="E15" s="4">
        <v>23494</v>
      </c>
      <c r="F15" s="4">
        <v>2438</v>
      </c>
      <c r="G15" s="4">
        <f t="shared" si="0"/>
        <v>116131</v>
      </c>
      <c r="H15" s="4">
        <f t="shared" si="1"/>
        <v>4008</v>
      </c>
      <c r="I15" s="4">
        <v>1450193</v>
      </c>
      <c r="J15" s="4">
        <v>16278</v>
      </c>
      <c r="K15" s="4">
        <v>1333780</v>
      </c>
      <c r="L15" s="4">
        <v>14164</v>
      </c>
    </row>
    <row r="16" spans="1:12" x14ac:dyDescent="0.35">
      <c r="A16" s="4">
        <v>9</v>
      </c>
      <c r="B16" s="3" t="s">
        <v>26</v>
      </c>
      <c r="C16" s="4">
        <v>0</v>
      </c>
      <c r="D16" s="4">
        <v>0</v>
      </c>
      <c r="E16" s="4">
        <v>0</v>
      </c>
      <c r="F16" s="4">
        <v>0</v>
      </c>
      <c r="G16" s="4">
        <f t="shared" si="0"/>
        <v>0</v>
      </c>
      <c r="H16" s="4">
        <f t="shared" si="1"/>
        <v>0</v>
      </c>
      <c r="I16" s="4">
        <v>768717</v>
      </c>
      <c r="J16" s="4">
        <v>35920</v>
      </c>
      <c r="K16" s="4">
        <v>524387</v>
      </c>
      <c r="L16" s="4">
        <v>21245</v>
      </c>
    </row>
    <row r="17" spans="1:12" x14ac:dyDescent="0.35">
      <c r="A17" s="4">
        <v>10</v>
      </c>
      <c r="B17" s="3" t="s">
        <v>27</v>
      </c>
      <c r="C17" s="4">
        <v>0</v>
      </c>
      <c r="D17" s="4">
        <v>0</v>
      </c>
      <c r="E17" s="4">
        <v>0</v>
      </c>
      <c r="F17" s="4">
        <v>0</v>
      </c>
      <c r="G17" s="4">
        <f t="shared" si="0"/>
        <v>0</v>
      </c>
      <c r="H17" s="4">
        <f t="shared" si="1"/>
        <v>0</v>
      </c>
      <c r="I17" s="4">
        <v>0</v>
      </c>
      <c r="J17" s="4">
        <v>0</v>
      </c>
      <c r="K17" s="4">
        <v>0</v>
      </c>
      <c r="L17" s="4">
        <v>0</v>
      </c>
    </row>
    <row r="18" spans="1:12" x14ac:dyDescent="0.35">
      <c r="A18" s="4">
        <v>11</v>
      </c>
      <c r="B18" s="3" t="s">
        <v>28</v>
      </c>
      <c r="C18" s="4">
        <v>898</v>
      </c>
      <c r="D18" s="4">
        <v>340</v>
      </c>
      <c r="E18" s="4">
        <v>0</v>
      </c>
      <c r="F18" s="4">
        <v>0</v>
      </c>
      <c r="G18" s="4">
        <f t="shared" si="0"/>
        <v>898</v>
      </c>
      <c r="H18" s="4">
        <f t="shared" si="1"/>
        <v>340</v>
      </c>
      <c r="I18" s="4">
        <v>17761</v>
      </c>
      <c r="J18" s="4">
        <v>773</v>
      </c>
      <c r="K18" s="4">
        <v>25068</v>
      </c>
      <c r="L18" s="4">
        <v>356</v>
      </c>
    </row>
    <row r="19" spans="1:12" x14ac:dyDescent="0.35">
      <c r="A19" s="4">
        <v>12</v>
      </c>
      <c r="B19" s="3" t="s">
        <v>29</v>
      </c>
      <c r="C19" s="4">
        <v>0</v>
      </c>
      <c r="D19" s="4">
        <v>0</v>
      </c>
      <c r="E19" s="4">
        <v>0</v>
      </c>
      <c r="F19" s="4">
        <v>0</v>
      </c>
      <c r="G19" s="4">
        <f t="shared" si="0"/>
        <v>0</v>
      </c>
      <c r="H19" s="4">
        <f t="shared" si="1"/>
        <v>0</v>
      </c>
      <c r="I19" s="4">
        <v>0</v>
      </c>
      <c r="J19" s="4">
        <v>0</v>
      </c>
      <c r="K19" s="4">
        <v>0</v>
      </c>
      <c r="L19" s="4">
        <v>0</v>
      </c>
    </row>
    <row r="20" spans="1:12" x14ac:dyDescent="0.35">
      <c r="A20" s="4">
        <v>13</v>
      </c>
      <c r="B20" s="3" t="s">
        <v>30</v>
      </c>
      <c r="C20" s="4">
        <v>0</v>
      </c>
      <c r="D20" s="4">
        <v>0</v>
      </c>
      <c r="E20" s="4">
        <v>0</v>
      </c>
      <c r="F20" s="4">
        <v>0</v>
      </c>
      <c r="G20" s="4">
        <f t="shared" si="0"/>
        <v>0</v>
      </c>
      <c r="H20" s="4">
        <f t="shared" si="1"/>
        <v>0</v>
      </c>
      <c r="I20" s="4">
        <v>6658</v>
      </c>
      <c r="J20" s="4">
        <v>59</v>
      </c>
      <c r="K20" s="4">
        <v>0</v>
      </c>
      <c r="L20" s="4">
        <v>0</v>
      </c>
    </row>
    <row r="21" spans="1:12" x14ac:dyDescent="0.35">
      <c r="A21" s="4">
        <v>14</v>
      </c>
      <c r="B21" s="3" t="s">
        <v>31</v>
      </c>
      <c r="C21" s="4">
        <v>522</v>
      </c>
      <c r="D21" s="4">
        <v>12</v>
      </c>
      <c r="E21" s="4">
        <v>224</v>
      </c>
      <c r="F21" s="4">
        <v>6</v>
      </c>
      <c r="G21" s="4">
        <f t="shared" si="0"/>
        <v>746</v>
      </c>
      <c r="H21" s="4">
        <f t="shared" si="1"/>
        <v>18</v>
      </c>
      <c r="I21" s="4">
        <v>80518</v>
      </c>
      <c r="J21" s="4">
        <v>2301</v>
      </c>
      <c r="K21" s="4">
        <v>3807</v>
      </c>
      <c r="L21" s="4">
        <v>88</v>
      </c>
    </row>
    <row r="22" spans="1:12" x14ac:dyDescent="0.35">
      <c r="A22" s="4">
        <v>15</v>
      </c>
      <c r="B22" s="3" t="s">
        <v>32</v>
      </c>
      <c r="C22" s="4">
        <v>2794</v>
      </c>
      <c r="D22" s="4">
        <v>0</v>
      </c>
      <c r="E22" s="4">
        <v>0</v>
      </c>
      <c r="F22" s="4">
        <v>0</v>
      </c>
      <c r="G22" s="4">
        <f t="shared" si="0"/>
        <v>2794</v>
      </c>
      <c r="H22" s="4">
        <f t="shared" si="1"/>
        <v>0</v>
      </c>
      <c r="I22" s="4">
        <v>121202</v>
      </c>
      <c r="J22" s="4">
        <v>29</v>
      </c>
      <c r="K22" s="4">
        <v>233</v>
      </c>
      <c r="L22" s="4">
        <v>144</v>
      </c>
    </row>
    <row r="23" spans="1:12" x14ac:dyDescent="0.35">
      <c r="A23" s="4">
        <v>16</v>
      </c>
      <c r="B23" s="3" t="s">
        <v>33</v>
      </c>
      <c r="C23" s="4">
        <v>1598</v>
      </c>
      <c r="D23" s="4">
        <v>119</v>
      </c>
      <c r="E23" s="4">
        <v>641</v>
      </c>
      <c r="F23" s="4">
        <v>6</v>
      </c>
      <c r="G23" s="4">
        <f t="shared" si="0"/>
        <v>2239</v>
      </c>
      <c r="H23" s="4">
        <f t="shared" si="1"/>
        <v>125</v>
      </c>
      <c r="I23" s="4">
        <v>57811</v>
      </c>
      <c r="J23" s="4">
        <v>1131</v>
      </c>
      <c r="K23" s="4">
        <v>4623</v>
      </c>
      <c r="L23" s="4">
        <v>24</v>
      </c>
    </row>
    <row r="24" spans="1:12" x14ac:dyDescent="0.35">
      <c r="A24" s="4">
        <v>17</v>
      </c>
      <c r="B24" s="3" t="s">
        <v>34</v>
      </c>
      <c r="C24" s="4">
        <v>0</v>
      </c>
      <c r="D24" s="4">
        <v>0</v>
      </c>
      <c r="E24" s="4">
        <v>0</v>
      </c>
      <c r="F24" s="4">
        <v>0</v>
      </c>
      <c r="G24" s="4">
        <f t="shared" si="0"/>
        <v>0</v>
      </c>
      <c r="H24" s="4">
        <f t="shared" si="1"/>
        <v>0</v>
      </c>
      <c r="I24" s="4">
        <v>0</v>
      </c>
      <c r="J24" s="4">
        <v>0</v>
      </c>
      <c r="K24" s="4">
        <v>0</v>
      </c>
      <c r="L24" s="4">
        <v>0</v>
      </c>
    </row>
    <row r="25" spans="1:12" x14ac:dyDescent="0.35">
      <c r="A25" s="4">
        <v>18</v>
      </c>
      <c r="B25" s="3" t="s">
        <v>35</v>
      </c>
      <c r="C25" s="4">
        <v>9490</v>
      </c>
      <c r="D25" s="4">
        <v>367</v>
      </c>
      <c r="E25" s="4">
        <v>9740</v>
      </c>
      <c r="F25" s="4">
        <v>97</v>
      </c>
      <c r="G25" s="4">
        <f t="shared" si="0"/>
        <v>19230</v>
      </c>
      <c r="H25" s="4">
        <f t="shared" si="1"/>
        <v>464</v>
      </c>
      <c r="I25" s="4">
        <v>210893</v>
      </c>
      <c r="J25" s="4">
        <v>1520</v>
      </c>
      <c r="K25" s="4">
        <v>25810</v>
      </c>
      <c r="L25" s="4">
        <v>187</v>
      </c>
    </row>
    <row r="26" spans="1:12" x14ac:dyDescent="0.35">
      <c r="A26" s="4">
        <v>19</v>
      </c>
      <c r="B26" s="3" t="s">
        <v>36</v>
      </c>
      <c r="C26" s="4">
        <v>0</v>
      </c>
      <c r="D26" s="4">
        <v>0</v>
      </c>
      <c r="E26" s="4">
        <v>0</v>
      </c>
      <c r="F26" s="4">
        <v>0</v>
      </c>
      <c r="G26" s="4">
        <f t="shared" si="0"/>
        <v>0</v>
      </c>
      <c r="H26" s="4">
        <f t="shared" si="1"/>
        <v>0</v>
      </c>
      <c r="I26" s="4">
        <v>0</v>
      </c>
      <c r="J26" s="4">
        <v>0</v>
      </c>
      <c r="K26" s="4">
        <v>0</v>
      </c>
      <c r="L26" s="4">
        <v>0</v>
      </c>
    </row>
    <row r="27" spans="1:12" x14ac:dyDescent="0.35">
      <c r="A27" s="4">
        <v>20</v>
      </c>
      <c r="B27" s="3" t="s">
        <v>37</v>
      </c>
      <c r="C27" s="4">
        <v>0</v>
      </c>
      <c r="D27" s="4">
        <v>0</v>
      </c>
      <c r="E27" s="4">
        <v>0</v>
      </c>
      <c r="F27" s="4">
        <v>0</v>
      </c>
      <c r="G27" s="4">
        <f t="shared" si="0"/>
        <v>0</v>
      </c>
      <c r="H27" s="4">
        <f t="shared" si="1"/>
        <v>0</v>
      </c>
      <c r="I27" s="4">
        <v>0</v>
      </c>
      <c r="J27" s="4">
        <v>0</v>
      </c>
      <c r="K27" s="4">
        <v>0</v>
      </c>
      <c r="L27" s="4">
        <v>0</v>
      </c>
    </row>
    <row r="28" spans="1:12" x14ac:dyDescent="0.35">
      <c r="A28" s="4">
        <v>21</v>
      </c>
      <c r="B28" s="3" t="s">
        <v>38</v>
      </c>
      <c r="C28" s="4">
        <v>0</v>
      </c>
      <c r="D28" s="4">
        <v>0</v>
      </c>
      <c r="E28" s="4">
        <v>0</v>
      </c>
      <c r="F28" s="4">
        <v>0</v>
      </c>
      <c r="G28" s="4">
        <f t="shared" si="0"/>
        <v>0</v>
      </c>
      <c r="H28" s="4">
        <f t="shared" si="1"/>
        <v>0</v>
      </c>
      <c r="I28" s="4">
        <v>0</v>
      </c>
      <c r="J28" s="4">
        <v>0</v>
      </c>
      <c r="K28" s="4">
        <v>0</v>
      </c>
      <c r="L28" s="4">
        <v>0</v>
      </c>
    </row>
    <row r="29" spans="1:12" x14ac:dyDescent="0.35">
      <c r="A29" s="4"/>
      <c r="B29" s="3" t="s">
        <v>39</v>
      </c>
      <c r="C29" s="4">
        <f>SUM(C8:C28)</f>
        <v>507617</v>
      </c>
      <c r="D29" s="4">
        <f t="shared" ref="D29:L29" si="2">SUM(D8:D28)</f>
        <v>10346</v>
      </c>
      <c r="E29" s="4">
        <f t="shared" si="2"/>
        <v>560954</v>
      </c>
      <c r="F29" s="4">
        <f t="shared" si="2"/>
        <v>8508</v>
      </c>
      <c r="G29" s="4">
        <f t="shared" si="0"/>
        <v>1068571</v>
      </c>
      <c r="H29" s="4">
        <f t="shared" si="1"/>
        <v>18854</v>
      </c>
      <c r="I29" s="4">
        <f t="shared" si="2"/>
        <v>37393277</v>
      </c>
      <c r="J29" s="4">
        <f t="shared" si="2"/>
        <v>516005</v>
      </c>
      <c r="K29" s="4">
        <f t="shared" si="2"/>
        <v>25665143</v>
      </c>
      <c r="L29" s="4">
        <f t="shared" si="2"/>
        <v>480403</v>
      </c>
    </row>
    <row r="30" spans="1:12" x14ac:dyDescent="0.35">
      <c r="A30" s="4"/>
      <c r="B30" s="3" t="s">
        <v>40</v>
      </c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12" x14ac:dyDescent="0.35">
      <c r="A31" s="4">
        <v>22</v>
      </c>
      <c r="B31" s="3" t="s">
        <v>41</v>
      </c>
      <c r="C31" s="4">
        <v>0</v>
      </c>
      <c r="D31" s="4">
        <v>0</v>
      </c>
      <c r="E31" s="4">
        <v>0</v>
      </c>
      <c r="F31" s="4">
        <v>0</v>
      </c>
      <c r="G31" s="4">
        <f t="shared" si="0"/>
        <v>0</v>
      </c>
      <c r="H31" s="4">
        <f t="shared" si="1"/>
        <v>0</v>
      </c>
      <c r="I31" s="4">
        <v>0</v>
      </c>
      <c r="J31" s="4">
        <v>0</v>
      </c>
      <c r="K31" s="4">
        <v>0</v>
      </c>
      <c r="L31" s="4">
        <v>0</v>
      </c>
    </row>
    <row r="32" spans="1:12" x14ac:dyDescent="0.35">
      <c r="A32" s="4">
        <v>23</v>
      </c>
      <c r="B32" s="3" t="s">
        <v>42</v>
      </c>
      <c r="C32" s="4">
        <v>50</v>
      </c>
      <c r="D32" s="4">
        <v>0</v>
      </c>
      <c r="E32" s="4">
        <v>0</v>
      </c>
      <c r="F32" s="4">
        <v>0</v>
      </c>
      <c r="G32" s="4">
        <f t="shared" si="0"/>
        <v>50</v>
      </c>
      <c r="H32" s="4">
        <f t="shared" si="1"/>
        <v>0</v>
      </c>
      <c r="I32" s="4">
        <v>1251</v>
      </c>
      <c r="J32" s="4">
        <v>20</v>
      </c>
      <c r="K32" s="4">
        <v>1226</v>
      </c>
      <c r="L32" s="4">
        <v>41</v>
      </c>
    </row>
    <row r="33" spans="1:12" x14ac:dyDescent="0.35">
      <c r="A33" s="4">
        <v>24</v>
      </c>
      <c r="B33" s="3" t="s">
        <v>43</v>
      </c>
      <c r="C33" s="4">
        <v>0</v>
      </c>
      <c r="D33" s="4">
        <v>0</v>
      </c>
      <c r="E33" s="4">
        <v>0</v>
      </c>
      <c r="F33" s="4">
        <v>0</v>
      </c>
      <c r="G33" s="4">
        <f t="shared" si="0"/>
        <v>0</v>
      </c>
      <c r="H33" s="4">
        <f t="shared" si="1"/>
        <v>0</v>
      </c>
      <c r="I33" s="4">
        <v>0</v>
      </c>
      <c r="J33" s="4">
        <v>0</v>
      </c>
      <c r="K33" s="4">
        <v>0</v>
      </c>
      <c r="L33" s="4">
        <v>0</v>
      </c>
    </row>
    <row r="34" spans="1:12" x14ac:dyDescent="0.35">
      <c r="A34" s="4">
        <v>25</v>
      </c>
      <c r="B34" s="3" t="s">
        <v>44</v>
      </c>
      <c r="C34" s="4">
        <v>0</v>
      </c>
      <c r="D34" s="4">
        <v>0</v>
      </c>
      <c r="E34" s="4">
        <v>0</v>
      </c>
      <c r="F34" s="4">
        <v>0</v>
      </c>
      <c r="G34" s="4">
        <f t="shared" si="0"/>
        <v>0</v>
      </c>
      <c r="H34" s="4">
        <f t="shared" si="1"/>
        <v>0</v>
      </c>
      <c r="I34" s="4">
        <v>0</v>
      </c>
      <c r="J34" s="4">
        <v>0</v>
      </c>
      <c r="K34" s="4">
        <v>0</v>
      </c>
      <c r="L34" s="4">
        <v>0</v>
      </c>
    </row>
    <row r="35" spans="1:12" x14ac:dyDescent="0.35">
      <c r="A35" s="4">
        <v>26</v>
      </c>
      <c r="B35" s="3" t="s">
        <v>45</v>
      </c>
      <c r="C35" s="4">
        <v>0</v>
      </c>
      <c r="D35" s="4">
        <v>0</v>
      </c>
      <c r="E35" s="4">
        <v>0</v>
      </c>
      <c r="F35" s="4">
        <v>0</v>
      </c>
      <c r="G35" s="4">
        <f t="shared" si="0"/>
        <v>0</v>
      </c>
      <c r="H35" s="4">
        <f t="shared" si="1"/>
        <v>0</v>
      </c>
      <c r="I35" s="4">
        <v>0</v>
      </c>
      <c r="J35" s="4">
        <v>0</v>
      </c>
      <c r="K35" s="4">
        <v>0</v>
      </c>
      <c r="L35" s="4">
        <v>0</v>
      </c>
    </row>
    <row r="36" spans="1:12" x14ac:dyDescent="0.35">
      <c r="A36" s="4">
        <v>27</v>
      </c>
      <c r="B36" s="3" t="s">
        <v>46</v>
      </c>
      <c r="C36" s="4">
        <v>5989</v>
      </c>
      <c r="D36" s="4">
        <v>601</v>
      </c>
      <c r="E36" s="4">
        <v>0</v>
      </c>
      <c r="F36" s="4">
        <v>0</v>
      </c>
      <c r="G36" s="4">
        <f t="shared" si="0"/>
        <v>5989</v>
      </c>
      <c r="H36" s="4">
        <f t="shared" si="1"/>
        <v>601</v>
      </c>
      <c r="I36" s="4">
        <v>544077</v>
      </c>
      <c r="J36" s="4">
        <v>6175</v>
      </c>
      <c r="K36" s="4">
        <v>245514</v>
      </c>
      <c r="L36" s="4">
        <v>3206</v>
      </c>
    </row>
    <row r="37" spans="1:12" x14ac:dyDescent="0.35">
      <c r="A37" s="4">
        <v>28</v>
      </c>
      <c r="B37" s="3" t="s">
        <v>47</v>
      </c>
      <c r="C37" s="4">
        <v>0</v>
      </c>
      <c r="D37" s="4">
        <v>0</v>
      </c>
      <c r="E37" s="4">
        <v>0</v>
      </c>
      <c r="F37" s="4">
        <v>0</v>
      </c>
      <c r="G37" s="4">
        <f t="shared" si="0"/>
        <v>0</v>
      </c>
      <c r="H37" s="4">
        <f t="shared" si="1"/>
        <v>0</v>
      </c>
      <c r="I37" s="4">
        <v>0</v>
      </c>
      <c r="J37" s="4">
        <v>0</v>
      </c>
      <c r="K37" s="4">
        <v>0</v>
      </c>
      <c r="L37" s="4">
        <v>0</v>
      </c>
    </row>
    <row r="38" spans="1:12" x14ac:dyDescent="0.35">
      <c r="A38" s="4">
        <v>29</v>
      </c>
      <c r="B38" s="3" t="s">
        <v>48</v>
      </c>
      <c r="C38" s="4">
        <v>0</v>
      </c>
      <c r="D38" s="4">
        <v>0</v>
      </c>
      <c r="E38" s="4">
        <v>0</v>
      </c>
      <c r="F38" s="4">
        <v>0</v>
      </c>
      <c r="G38" s="4">
        <f t="shared" si="0"/>
        <v>0</v>
      </c>
      <c r="H38" s="4">
        <f t="shared" si="1"/>
        <v>0</v>
      </c>
      <c r="I38" s="4">
        <v>24</v>
      </c>
      <c r="J38" s="4">
        <v>0</v>
      </c>
      <c r="K38" s="4">
        <v>0</v>
      </c>
      <c r="L38" s="4">
        <v>0</v>
      </c>
    </row>
    <row r="39" spans="1:12" x14ac:dyDescent="0.35">
      <c r="A39" s="4">
        <v>30</v>
      </c>
      <c r="B39" s="3" t="s">
        <v>49</v>
      </c>
      <c r="C39" s="4">
        <v>0</v>
      </c>
      <c r="D39" s="4">
        <v>0</v>
      </c>
      <c r="E39" s="4">
        <v>0</v>
      </c>
      <c r="F39" s="4">
        <v>0</v>
      </c>
      <c r="G39" s="4">
        <f t="shared" si="0"/>
        <v>0</v>
      </c>
      <c r="H39" s="4">
        <f t="shared" si="1"/>
        <v>0</v>
      </c>
      <c r="I39" s="4">
        <v>0</v>
      </c>
      <c r="J39" s="4">
        <v>0</v>
      </c>
      <c r="K39" s="4">
        <v>0</v>
      </c>
      <c r="L39" s="4">
        <v>0</v>
      </c>
    </row>
    <row r="40" spans="1:12" x14ac:dyDescent="0.35">
      <c r="A40" s="4">
        <v>31</v>
      </c>
      <c r="B40" s="3" t="s">
        <v>50</v>
      </c>
      <c r="C40" s="4">
        <v>62</v>
      </c>
      <c r="D40" s="4">
        <v>3</v>
      </c>
      <c r="E40" s="4">
        <v>0</v>
      </c>
      <c r="F40" s="4">
        <v>0</v>
      </c>
      <c r="G40" s="4">
        <f t="shared" si="0"/>
        <v>62</v>
      </c>
      <c r="H40" s="4">
        <f t="shared" si="1"/>
        <v>3</v>
      </c>
      <c r="I40" s="4">
        <v>0</v>
      </c>
      <c r="J40" s="4">
        <v>0</v>
      </c>
      <c r="K40" s="4">
        <v>0</v>
      </c>
      <c r="L40" s="4">
        <v>0</v>
      </c>
    </row>
    <row r="41" spans="1:12" x14ac:dyDescent="0.35">
      <c r="A41" s="4">
        <v>32</v>
      </c>
      <c r="B41" s="3" t="s">
        <v>51</v>
      </c>
      <c r="C41" s="4">
        <v>0</v>
      </c>
      <c r="D41" s="4">
        <v>0</v>
      </c>
      <c r="E41" s="4">
        <v>0</v>
      </c>
      <c r="F41" s="4">
        <v>0</v>
      </c>
      <c r="G41" s="4">
        <f t="shared" si="0"/>
        <v>0</v>
      </c>
      <c r="H41" s="4">
        <f t="shared" si="1"/>
        <v>0</v>
      </c>
      <c r="I41" s="4">
        <v>0</v>
      </c>
      <c r="J41" s="4">
        <v>0</v>
      </c>
      <c r="K41" s="4">
        <v>0</v>
      </c>
      <c r="L41" s="4">
        <v>0</v>
      </c>
    </row>
    <row r="42" spans="1:12" x14ac:dyDescent="0.35">
      <c r="A42" s="4">
        <v>33</v>
      </c>
      <c r="B42" s="3" t="s">
        <v>52</v>
      </c>
      <c r="C42" s="4">
        <v>0</v>
      </c>
      <c r="D42" s="4">
        <v>0</v>
      </c>
      <c r="E42" s="4">
        <v>0</v>
      </c>
      <c r="F42" s="4">
        <v>0</v>
      </c>
      <c r="G42" s="4">
        <f t="shared" si="0"/>
        <v>0</v>
      </c>
      <c r="H42" s="4">
        <f t="shared" si="1"/>
        <v>0</v>
      </c>
      <c r="I42" s="4">
        <v>0</v>
      </c>
      <c r="J42" s="4">
        <v>0</v>
      </c>
      <c r="K42" s="4">
        <v>0</v>
      </c>
      <c r="L42" s="4">
        <v>0</v>
      </c>
    </row>
    <row r="43" spans="1:12" x14ac:dyDescent="0.35">
      <c r="A43" s="4"/>
      <c r="B43" s="3" t="s">
        <v>53</v>
      </c>
      <c r="C43" s="4">
        <f>SUM(C31:C42)</f>
        <v>6101</v>
      </c>
      <c r="D43" s="4">
        <f t="shared" ref="D43:L43" si="3">SUM(D31:D42)</f>
        <v>604</v>
      </c>
      <c r="E43" s="4">
        <f t="shared" si="3"/>
        <v>0</v>
      </c>
      <c r="F43" s="4">
        <f t="shared" si="3"/>
        <v>0</v>
      </c>
      <c r="G43" s="4">
        <f t="shared" si="0"/>
        <v>6101</v>
      </c>
      <c r="H43" s="4">
        <f t="shared" si="1"/>
        <v>604</v>
      </c>
      <c r="I43" s="4">
        <f t="shared" si="3"/>
        <v>545352</v>
      </c>
      <c r="J43" s="4">
        <f t="shared" si="3"/>
        <v>6195</v>
      </c>
      <c r="K43" s="4">
        <f t="shared" si="3"/>
        <v>246740</v>
      </c>
      <c r="L43" s="4">
        <f t="shared" si="3"/>
        <v>3247</v>
      </c>
    </row>
    <row r="44" spans="1:12" x14ac:dyDescent="0.35">
      <c r="A44" s="16" t="s">
        <v>54</v>
      </c>
      <c r="B44" s="16"/>
      <c r="C44" s="4">
        <f>SUM(C29,C43)</f>
        <v>513718</v>
      </c>
      <c r="D44" s="4">
        <f t="shared" ref="D44:F44" si="4">SUM(D29,D43)</f>
        <v>10950</v>
      </c>
      <c r="E44" s="4">
        <f t="shared" si="4"/>
        <v>560954</v>
      </c>
      <c r="F44" s="4">
        <f t="shared" si="4"/>
        <v>8508</v>
      </c>
      <c r="G44" s="4">
        <f t="shared" si="0"/>
        <v>1074672</v>
      </c>
      <c r="H44" s="4">
        <f t="shared" si="1"/>
        <v>19458</v>
      </c>
      <c r="I44" s="4">
        <f>SUM(I29,I43)</f>
        <v>37938629</v>
      </c>
      <c r="J44" s="4">
        <f t="shared" ref="J44:L44" si="5">SUM(J29,J43)</f>
        <v>522200</v>
      </c>
      <c r="K44" s="4">
        <f t="shared" si="5"/>
        <v>25911883</v>
      </c>
      <c r="L44" s="4">
        <f t="shared" si="5"/>
        <v>483650</v>
      </c>
    </row>
    <row r="45" spans="1:12" x14ac:dyDescent="0.35">
      <c r="A45" s="4">
        <v>34</v>
      </c>
      <c r="B45" s="3" t="s">
        <v>55</v>
      </c>
      <c r="C45" s="4">
        <v>8539</v>
      </c>
      <c r="D45" s="4">
        <v>117</v>
      </c>
      <c r="E45" s="4">
        <v>0</v>
      </c>
      <c r="F45" s="4">
        <v>0</v>
      </c>
      <c r="G45" s="4">
        <f t="shared" si="0"/>
        <v>8539</v>
      </c>
      <c r="H45" s="4">
        <f t="shared" si="1"/>
        <v>117</v>
      </c>
      <c r="I45" s="4">
        <v>8539</v>
      </c>
      <c r="J45" s="4">
        <v>117</v>
      </c>
      <c r="K45" s="4">
        <v>32837</v>
      </c>
      <c r="L45" s="4">
        <v>788</v>
      </c>
    </row>
    <row r="46" spans="1:12" x14ac:dyDescent="0.35">
      <c r="A46" s="16" t="s">
        <v>56</v>
      </c>
      <c r="B46" s="16" t="s">
        <v>57</v>
      </c>
      <c r="C46" s="4">
        <v>0</v>
      </c>
      <c r="D46" s="4">
        <v>0</v>
      </c>
      <c r="E46" s="4">
        <v>0</v>
      </c>
      <c r="F46" s="4">
        <v>0</v>
      </c>
      <c r="G46" s="4">
        <f>SUM(G45:G45)</f>
        <v>8539</v>
      </c>
      <c r="H46" s="4">
        <f>SUM(H45:H45)</f>
        <v>117</v>
      </c>
      <c r="I46" s="4">
        <v>0</v>
      </c>
      <c r="J46" s="4">
        <v>0</v>
      </c>
      <c r="K46" s="4">
        <v>0</v>
      </c>
      <c r="L46" s="4">
        <v>0</v>
      </c>
    </row>
    <row r="47" spans="1:12" x14ac:dyDescent="0.35">
      <c r="A47" s="4">
        <v>35</v>
      </c>
      <c r="B47" s="3" t="s">
        <v>58</v>
      </c>
      <c r="C47" s="4">
        <v>56130</v>
      </c>
      <c r="D47" s="4">
        <v>363</v>
      </c>
      <c r="E47" s="4">
        <v>104627</v>
      </c>
      <c r="F47" s="4">
        <v>1701</v>
      </c>
      <c r="G47" s="4">
        <f t="shared" si="0"/>
        <v>160757</v>
      </c>
      <c r="H47" s="4">
        <f t="shared" si="1"/>
        <v>2064</v>
      </c>
      <c r="I47" s="4">
        <v>5269324</v>
      </c>
      <c r="J47" s="4">
        <v>278605</v>
      </c>
      <c r="K47" s="4">
        <v>4199085</v>
      </c>
      <c r="L47" s="4">
        <v>101605</v>
      </c>
    </row>
    <row r="48" spans="1:12" x14ac:dyDescent="0.35">
      <c r="A48" s="4">
        <v>36</v>
      </c>
      <c r="B48" s="3" t="s">
        <v>59</v>
      </c>
      <c r="C48" s="4">
        <v>0</v>
      </c>
      <c r="D48" s="4">
        <v>0</v>
      </c>
      <c r="E48" s="4">
        <v>0</v>
      </c>
      <c r="F48" s="4">
        <v>0</v>
      </c>
      <c r="G48" s="4">
        <f t="shared" si="0"/>
        <v>0</v>
      </c>
      <c r="H48" s="4">
        <f t="shared" si="1"/>
        <v>0</v>
      </c>
      <c r="I48" s="4">
        <v>1895771</v>
      </c>
      <c r="J48" s="4">
        <v>34120</v>
      </c>
      <c r="K48" s="4">
        <v>0</v>
      </c>
      <c r="L48" s="4">
        <v>0</v>
      </c>
    </row>
    <row r="49" spans="1:12" x14ac:dyDescent="0.35">
      <c r="A49" s="4">
        <v>37</v>
      </c>
      <c r="B49" s="3" t="s">
        <v>60</v>
      </c>
      <c r="C49" s="4">
        <v>20001</v>
      </c>
      <c r="D49" s="4">
        <v>244</v>
      </c>
      <c r="E49" s="4">
        <v>243685</v>
      </c>
      <c r="F49" s="4">
        <v>472</v>
      </c>
      <c r="G49" s="4">
        <f t="shared" si="0"/>
        <v>263686</v>
      </c>
      <c r="H49" s="4">
        <f t="shared" si="1"/>
        <v>716</v>
      </c>
      <c r="I49" s="4">
        <v>8716216</v>
      </c>
      <c r="J49" s="4">
        <v>140801</v>
      </c>
      <c r="K49" s="4">
        <v>8726609</v>
      </c>
      <c r="L49" s="4">
        <v>121207</v>
      </c>
    </row>
    <row r="50" spans="1:12" x14ac:dyDescent="0.35">
      <c r="A50" s="16" t="s">
        <v>61</v>
      </c>
      <c r="B50" s="16"/>
      <c r="C50" s="4">
        <f>SUM(C47:C49)</f>
        <v>76131</v>
      </c>
      <c r="D50" s="4">
        <f t="shared" ref="D50:L50" si="6">SUM(D47:D49)</f>
        <v>607</v>
      </c>
      <c r="E50" s="4">
        <f t="shared" si="6"/>
        <v>348312</v>
      </c>
      <c r="F50" s="4">
        <f t="shared" si="6"/>
        <v>2173</v>
      </c>
      <c r="G50" s="4">
        <f t="shared" si="0"/>
        <v>424443</v>
      </c>
      <c r="H50" s="4">
        <f t="shared" si="1"/>
        <v>2780</v>
      </c>
      <c r="I50" s="4">
        <f t="shared" si="6"/>
        <v>15881311</v>
      </c>
      <c r="J50" s="4">
        <f t="shared" si="6"/>
        <v>453526</v>
      </c>
      <c r="K50" s="4">
        <f t="shared" si="6"/>
        <v>12925694</v>
      </c>
      <c r="L50" s="4">
        <f t="shared" si="6"/>
        <v>222812</v>
      </c>
    </row>
    <row r="51" spans="1:12" x14ac:dyDescent="0.35">
      <c r="A51" s="4">
        <v>38</v>
      </c>
      <c r="B51" s="3" t="s">
        <v>62</v>
      </c>
      <c r="C51" s="4">
        <v>8785</v>
      </c>
      <c r="D51" s="4">
        <v>866</v>
      </c>
      <c r="E51" s="4">
        <v>0</v>
      </c>
      <c r="F51" s="4">
        <v>0</v>
      </c>
      <c r="G51" s="4">
        <f t="shared" si="0"/>
        <v>8785</v>
      </c>
      <c r="H51" s="4">
        <f t="shared" si="1"/>
        <v>866</v>
      </c>
      <c r="I51" s="4">
        <v>0</v>
      </c>
      <c r="J51" s="4">
        <v>0</v>
      </c>
      <c r="K51" s="4">
        <v>0</v>
      </c>
      <c r="L51" s="4">
        <v>0</v>
      </c>
    </row>
    <row r="52" spans="1:12" x14ac:dyDescent="0.35">
      <c r="A52" s="4">
        <v>39</v>
      </c>
      <c r="B52" s="3" t="s">
        <v>63</v>
      </c>
      <c r="C52" s="4">
        <v>0</v>
      </c>
      <c r="D52" s="4">
        <v>0</v>
      </c>
      <c r="E52" s="4">
        <v>0</v>
      </c>
      <c r="F52" s="4">
        <v>0</v>
      </c>
      <c r="G52" s="4">
        <f t="shared" si="0"/>
        <v>0</v>
      </c>
      <c r="H52" s="4">
        <f t="shared" si="1"/>
        <v>0</v>
      </c>
      <c r="I52" s="4">
        <v>0</v>
      </c>
      <c r="J52" s="4">
        <v>0</v>
      </c>
      <c r="K52" s="4">
        <v>0</v>
      </c>
      <c r="L52" s="4">
        <v>0</v>
      </c>
    </row>
    <row r="53" spans="1:12" x14ac:dyDescent="0.35">
      <c r="A53" s="19" t="s">
        <v>64</v>
      </c>
      <c r="B53" s="20"/>
      <c r="C53" s="4">
        <f>SUM(C51:C52)</f>
        <v>8785</v>
      </c>
      <c r="D53" s="4">
        <f t="shared" ref="D53:F53" si="7">SUM(D51:D52)</f>
        <v>866</v>
      </c>
      <c r="E53" s="4">
        <f t="shared" si="7"/>
        <v>0</v>
      </c>
      <c r="F53" s="4">
        <f t="shared" si="7"/>
        <v>0</v>
      </c>
      <c r="G53" s="4">
        <f t="shared" si="0"/>
        <v>8785</v>
      </c>
      <c r="H53" s="4">
        <f t="shared" si="1"/>
        <v>866</v>
      </c>
      <c r="I53" s="4">
        <f>SUM(I51:I52)</f>
        <v>0</v>
      </c>
      <c r="J53" s="4">
        <f t="shared" ref="J53:L53" si="8">SUM(J51:J52)</f>
        <v>0</v>
      </c>
      <c r="K53" s="4">
        <f t="shared" si="8"/>
        <v>0</v>
      </c>
      <c r="L53" s="4">
        <f t="shared" si="8"/>
        <v>0</v>
      </c>
    </row>
    <row r="54" spans="1:12" s="8" customFormat="1" x14ac:dyDescent="0.35">
      <c r="A54" s="18" t="s">
        <v>65</v>
      </c>
      <c r="B54" s="18"/>
      <c r="C54" s="7">
        <f>SUM(C50+C46+C44+C53)</f>
        <v>598634</v>
      </c>
      <c r="D54" s="7">
        <f>SUM(D50+D46+D44+D53)</f>
        <v>12423</v>
      </c>
      <c r="E54" s="7">
        <f>SUM(E50+E46+E44+E53)</f>
        <v>909266</v>
      </c>
      <c r="F54" s="7">
        <f>SUM(F50+F46+F44+F53)</f>
        <v>10681</v>
      </c>
      <c r="G54" s="7">
        <f>SUM(E54+C54)</f>
        <v>1507900</v>
      </c>
      <c r="H54" s="7">
        <f>SUM(F54+D54)</f>
        <v>23104</v>
      </c>
      <c r="I54" s="7">
        <f>SUM(I50+I46+I44+I53)</f>
        <v>53819940</v>
      </c>
      <c r="J54" s="7">
        <f>SUM(J50+J46+J44+J53)</f>
        <v>975726</v>
      </c>
      <c r="K54" s="7">
        <f>SUM(K50+K46+K44+K53)</f>
        <v>38837577</v>
      </c>
      <c r="L54" s="7">
        <f>SUM(L50+L46+L44+L53)</f>
        <v>706462</v>
      </c>
    </row>
  </sheetData>
  <mergeCells count="22">
    <mergeCell ref="A50:B50"/>
    <mergeCell ref="A54:B54"/>
    <mergeCell ref="C5:D5"/>
    <mergeCell ref="C7:D7"/>
    <mergeCell ref="A5:A7"/>
    <mergeCell ref="B5:B7"/>
    <mergeCell ref="A53:B53"/>
    <mergeCell ref="I5:J5"/>
    <mergeCell ref="I7:J7"/>
    <mergeCell ref="K5:L5"/>
    <mergeCell ref="K7:L7"/>
    <mergeCell ref="A46:B46"/>
    <mergeCell ref="A44:B44"/>
    <mergeCell ref="E5:F5"/>
    <mergeCell ref="E7:F7"/>
    <mergeCell ref="G5:H5"/>
    <mergeCell ref="G7:H7"/>
    <mergeCell ref="K4:L4"/>
    <mergeCell ref="A4:J4"/>
    <mergeCell ref="A1:L1"/>
    <mergeCell ref="A2:L2"/>
    <mergeCell ref="A3:L3"/>
  </mergeCells>
  <pageMargins left="0.31496062992125984" right="0.11811023622047245" top="0.55118110236220474" bottom="0.15748031496062992" header="0.31496062992125984" footer="0.31496062992125984"/>
  <pageSetup paperSize="9" scale="8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NoFrill</vt:lpstr>
      <vt:lpstr>NoFrill!Print_Area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KUMAR ASIT</cp:lastModifiedBy>
  <cp:lastPrinted>2018-07-31T11:13:56Z</cp:lastPrinted>
  <dcterms:created xsi:type="dcterms:W3CDTF">2013-08-22T12:33:56Z</dcterms:created>
  <dcterms:modified xsi:type="dcterms:W3CDTF">2018-09-13T05:22:24Z</dcterms:modified>
</cp:coreProperties>
</file>